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pivotTables/pivotTable2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6311"/>
  <workbookPr/>
  <mc:AlternateContent xmlns:mc="http://schemas.openxmlformats.org/markup-compatibility/2006">
    <mc:Choice Requires="x15">
      <x15ac:absPath xmlns:x15ac="http://schemas.microsoft.com/office/spreadsheetml/2010/11/ac" url="/Users/creyes/Downloads/"/>
    </mc:Choice>
  </mc:AlternateContent>
  <bookViews>
    <workbookView xWindow="7200" yWindow="460" windowWidth="30220" windowHeight="28300" firstSheet="2" activeTab="2"/>
  </bookViews>
  <sheets>
    <sheet name="PPT" sheetId="5" state="hidden" r:id="rId1"/>
    <sheet name="Enviar" sheetId="6" state="hidden" r:id="rId2"/>
    <sheet name="Checklist General" sheetId="3" r:id="rId3"/>
    <sheet name="Dec. Jurada" sheetId="8" r:id="rId4"/>
    <sheet name="Checklist Específico" sheetId="7" state="hidden" r:id="rId5"/>
  </sheets>
  <definedNames>
    <definedName name="_xlnm._FilterDatabase" localSheetId="4" hidden="1">'Checklist Específico'!$B$4:$C$5</definedName>
    <definedName name="_xlnm._FilterDatabase" localSheetId="2" hidden="1">'Checklist General'!$B$3:$F$4</definedName>
  </definedNames>
  <calcPr calcId="150001" concurrentCalc="0"/>
  <pivotCaches>
    <pivotCache cacheId="0" r:id="rId6"/>
    <pivotCache cacheId="1" r:id="rId7"/>
  </pivotCaches>
  <extLs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5" i="3" l="1"/>
  <c r="B6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G26" i="8"/>
  <c r="B32" i="3"/>
  <c r="B33" i="3"/>
  <c r="B34" i="3"/>
  <c r="B35" i="3"/>
  <c r="B48" i="3"/>
  <c r="B49" i="3"/>
  <c r="B50" i="3"/>
  <c r="B36" i="3"/>
  <c r="B37" i="3"/>
  <c r="B38" i="3"/>
  <c r="B39" i="3"/>
  <c r="B40" i="3"/>
  <c r="B41" i="3"/>
  <c r="B42" i="3"/>
  <c r="B43" i="3"/>
  <c r="B44" i="3"/>
  <c r="B45" i="3"/>
  <c r="B46" i="3"/>
  <c r="B47" i="3"/>
  <c r="B7" i="7"/>
  <c r="B8" i="7"/>
  <c r="B9" i="7"/>
  <c r="B10" i="7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55" i="3"/>
  <c r="B56" i="3"/>
  <c r="B58" i="3"/>
  <c r="B51" i="3"/>
  <c r="B52" i="3"/>
  <c r="L14" i="6"/>
  <c r="N14" i="6"/>
  <c r="P14" i="6"/>
  <c r="L13" i="6"/>
  <c r="N13" i="6"/>
  <c r="P13" i="6"/>
  <c r="L10" i="6"/>
  <c r="N10" i="6"/>
  <c r="P10" i="6"/>
  <c r="L6" i="6"/>
  <c r="N6" i="6"/>
  <c r="P6" i="6"/>
  <c r="K13" i="6"/>
  <c r="I18" i="6"/>
  <c r="O18" i="6"/>
  <c r="K18" i="6"/>
  <c r="M18" i="6"/>
  <c r="AG82" i="5"/>
  <c r="AG81" i="5"/>
  <c r="AG80" i="5"/>
  <c r="AG79" i="5"/>
  <c r="AG78" i="5"/>
  <c r="AG77" i="5"/>
  <c r="AG76" i="5"/>
  <c r="AG75" i="5"/>
  <c r="AG74" i="5"/>
  <c r="AG73" i="5"/>
  <c r="AG72" i="5"/>
  <c r="AG71" i="5"/>
  <c r="AG70" i="5"/>
</calcChain>
</file>

<file path=xl/comments1.xml><?xml version="1.0" encoding="utf-8"?>
<comments xmlns="http://schemas.openxmlformats.org/spreadsheetml/2006/main">
  <authors>
    <author>Microsoft Office User</author>
  </authors>
  <commentList>
    <comment ref="M6" authorId="0">
      <text>
        <r>
          <rPr>
            <b/>
            <sz val="10"/>
            <color rgb="FF000000"/>
            <rFont val="Tahoma"/>
            <family val="2"/>
          </rPr>
          <t>JN: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Considerar los 3 de Almacén VES/AQP</t>
        </r>
      </text>
    </comment>
  </commentList>
</comments>
</file>

<file path=xl/sharedStrings.xml><?xml version="1.0" encoding="utf-8"?>
<sst xmlns="http://schemas.openxmlformats.org/spreadsheetml/2006/main" count="177" uniqueCount="113">
  <si>
    <t>Nº</t>
  </si>
  <si>
    <t>MANTENIMIENTO</t>
  </si>
  <si>
    <t>LOGÍSTICA</t>
  </si>
  <si>
    <t>CAMPAMENTOS</t>
  </si>
  <si>
    <t>BIENESTAR SOCIAL</t>
  </si>
  <si>
    <t>SERVICIOS</t>
  </si>
  <si>
    <t>ALMACÉN</t>
  </si>
  <si>
    <t>TESORERÍA</t>
  </si>
  <si>
    <t>RESP.</t>
  </si>
  <si>
    <t>ÁREA</t>
  </si>
  <si>
    <t>MEDIO AMBIENTE</t>
  </si>
  <si>
    <t>ENTREGABLES</t>
  </si>
  <si>
    <t>DOCUMENTADO</t>
  </si>
  <si>
    <t>Total</t>
  </si>
  <si>
    <t>TIPO</t>
  </si>
  <si>
    <t>FLUJO</t>
  </si>
  <si>
    <t>HERRAMIENTA</t>
  </si>
  <si>
    <t>MAPA DE PROCESO</t>
  </si>
  <si>
    <t>OTRO</t>
  </si>
  <si>
    <t>(Todas)</t>
  </si>
  <si>
    <t>MANUAL DE PROCEDIMIENTO</t>
  </si>
  <si>
    <t>PROTECCIÓN INTERNA</t>
  </si>
  <si>
    <t>RECURSOS HUMANOS</t>
  </si>
  <si>
    <t>SEGURIDAD Y SALUD OCUPACIONAL</t>
  </si>
  <si>
    <t>TECNOLOGÍA, INFORMACIÓN &amp; COMUNICACIÓN</t>
  </si>
  <si>
    <t>AVANCE AL 20/6</t>
  </si>
  <si>
    <t>Etiquetas de columna</t>
  </si>
  <si>
    <t>Cuenta de ENTREGABLE</t>
  </si>
  <si>
    <t>Total general</t>
  </si>
  <si>
    <t>Suma de LISTO</t>
  </si>
  <si>
    <t>Suma de REV JOSH</t>
  </si>
  <si>
    <t>Cuenta de ÁREA</t>
  </si>
  <si>
    <t>1 al 7</t>
  </si>
  <si>
    <t>8 al 14</t>
  </si>
  <si>
    <t>15 al 21</t>
  </si>
  <si>
    <t>22 al 28</t>
  </si>
  <si>
    <t>TIC</t>
  </si>
  <si>
    <t>SSO</t>
  </si>
  <si>
    <t>Fecha</t>
  </si>
  <si>
    <t>Nombre de Área</t>
  </si>
  <si>
    <t>DETALLE</t>
  </si>
  <si>
    <t>Cumple</t>
  </si>
  <si>
    <t>INFORMACIÓN GENERAL</t>
  </si>
  <si>
    <t>RAZÓN SOCIAL</t>
  </si>
  <si>
    <t>RUC</t>
  </si>
  <si>
    <t>NOMBRE DE CONTACTO DE PROVEEDOR</t>
  </si>
  <si>
    <t>TELÉFONO DE CONTACTO</t>
  </si>
  <si>
    <t>DIRECCIÓN  (FISCAL)</t>
  </si>
  <si>
    <t>CORREO</t>
  </si>
  <si>
    <t>RESPUESTA</t>
  </si>
  <si>
    <t>PÁGINA WEB</t>
  </si>
  <si>
    <t>INFORMACIÓN SOBRE PRODUCTO O SERVICIO OFRECIDO</t>
  </si>
  <si>
    <t>PRINCIPALES PRODUCTOS O SERVICIOS QUE PROVEE (ADJUNTAR CATÁLOGO)</t>
  </si>
  <si>
    <t>CRITERIO</t>
  </si>
  <si>
    <t>LOG-HE-03-01</t>
  </si>
  <si>
    <t>¿QUÉ LE PROVEE?</t>
  </si>
  <si>
    <t>PRINCIPALES CLIENTES</t>
  </si>
  <si>
    <t>NOMBRE DE CLIENTE</t>
  </si>
  <si>
    <t>CONTACTO DE LOS CLIENTES</t>
  </si>
  <si>
    <t>NOMBRE DEL CLIENTE</t>
  </si>
  <si>
    <t>PERSONA DE CONTACTO / TELÉFONO</t>
  </si>
  <si>
    <t>Sin otro particular, agradecemos su gentil atención.</t>
  </si>
  <si>
    <t>ACTIVIDAD ECONÓMICA</t>
  </si>
  <si>
    <t>¿La empresa cuenta con una política Anti Soborno y Corrupción?</t>
  </si>
  <si>
    <t>¿La empresa cuenta con un sistema de aprobación previa para cualquier regalo?</t>
  </si>
  <si>
    <t>¿La empresa cuenta con un Sistema de Prevención de Lavado de Dinero (PLD)?</t>
  </si>
  <si>
    <t>PRÁCTICAS ANTI-CORRUPCIÓN</t>
  </si>
  <si>
    <t>¿Cuentan con un proceso para la auditoría de evidencias de soborno?</t>
  </si>
  <si>
    <t>RESPONDER SI CUMPLE O NO CUMPLE A LAS SIGUIENTES PREGUNTAS (PONER "1" EN DONDE ESTÁ EL CÍRCULO ROJO)</t>
  </si>
  <si>
    <t>CRITERIOS GENERALES DE HOMOLOGACIÓN</t>
  </si>
  <si>
    <t xml:space="preserve">CRITERIOS ESPECÍFICOS DE HOMOLOGACIÓN </t>
  </si>
  <si>
    <t>DESCRIPCIÓN DEL CRITERIO ESPECÍFICO</t>
  </si>
  <si>
    <t>FICHA RUC</t>
  </si>
  <si>
    <t>DECLARACIÓN JURADA DE LA SUNAT</t>
  </si>
  <si>
    <t>FORMA DE PAGO</t>
  </si>
  <si>
    <t>Enviar especificaciones tecnicas del tanque</t>
  </si>
  <si>
    <t xml:space="preserve">Se requiere que se conteste toda la información solicitada y se envíen todos los documentos requeridos. </t>
  </si>
  <si>
    <t>Caso contrario NO se podrá considerar a su empresa para ser ingresada en la base de datos de proveedores.</t>
  </si>
  <si>
    <t>DECLARACIÓN JURADA ANTICORRUPCIÓN Y ANTISOBORNO</t>
  </si>
  <si>
    <t>Yo,</t>
  </si>
  <si>
    <t>con DNI</t>
  </si>
  <si>
    <t>declaro bajo juramento que:</t>
  </si>
  <si>
    <t>1. Garantizaré el cumplimiento ético y legal de los estándares gubernamentales y de ambas empresas.</t>
  </si>
  <si>
    <t>2. Trabajaremos con una cultura mutua de transparencia, responsabilidad y fe en las buenas prácticas.</t>
  </si>
  <si>
    <t>, Gerente / Representante Legal de</t>
  </si>
  <si>
    <t>Fecha:</t>
  </si>
  <si>
    <t>Firma:</t>
  </si>
  <si>
    <t>INFORMACIÓN FINANCIERA</t>
  </si>
  <si>
    <t>3 ULTIMOS PDT 621</t>
  </si>
  <si>
    <t>CERTIFICACIONES Y OTROS</t>
  </si>
  <si>
    <t>HOMOLOGACIONES</t>
  </si>
  <si>
    <t>CERTIFICACIONES</t>
  </si>
  <si>
    <t>REPRESENTACIONES</t>
  </si>
  <si>
    <t>Declaración Jurada</t>
  </si>
  <si>
    <t>OTROS DOCUMENTOS QUE CONSIDERE CONVENIENTE</t>
  </si>
  <si>
    <t>Nº DE CUENTA DE BANCO DE LA NACIÓN (Detracciones)</t>
  </si>
  <si>
    <t>3. Promoveré el comportamiento ético en mis colaboradores para combatir todo tipo de soborno de acuerdo a la legislación vigente.</t>
  </si>
  <si>
    <t xml:space="preserve">4. Garantizaré medidas, acciones y controles para prevenir, detectar, investigar y sancionar posibles casos de soborno y </t>
  </si>
  <si>
    <t>corrupción, para la venta de nuestros productos y/o servicios de manera transparente.</t>
  </si>
  <si>
    <t>5. Mantener un trato ético constante con los Analistas de compras y funcionarios involucrados en la decisión de la compra.</t>
  </si>
  <si>
    <t>6. Denunciar todo acto de soborno o corrupción que pudieran ocurrir a nuestro de canal de denuncias: denuncias@mysac.com.pe</t>
  </si>
  <si>
    <t>(Razon Social y RUC)</t>
  </si>
  <si>
    <t xml:space="preserve"> </t>
  </si>
  <si>
    <t>Enviar adjunto al correo</t>
  </si>
  <si>
    <t>BANCO 1</t>
  </si>
  <si>
    <t>Nº DE CUENTA DE BANCO 1</t>
  </si>
  <si>
    <t>CÓDIGO INTERBANCARIO 1</t>
  </si>
  <si>
    <t>BANCO 2</t>
  </si>
  <si>
    <t>Nº DE CUENTA DE BANCO 2</t>
  </si>
  <si>
    <t>CÓDIGO INTERBANCARIO 2</t>
  </si>
  <si>
    <t>BANCO 3</t>
  </si>
  <si>
    <t>Nº DE CUENTA DE BANCO 3</t>
  </si>
  <si>
    <t>CÓDIGO INTERBANCARIO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</si>
</sst>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_ ;_ * \-#,##0_ ;_ * &quot;-&quot;_ ;_ @_ "/>
    <numFmt numFmtId="165" formatCode="\ü;;\¡;"/>
  </numFmts>
  <fonts count="34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2"/>
      <color rgb="FFEF95D4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C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theme="9" tint="-0.499984740745262"/>
      <name val="Calibri"/>
      <family val="2"/>
      <scheme val="minor"/>
    </font>
    <font>
      <sz val="12"/>
      <color theme="9" tint="-0.499984740745262"/>
      <name val="Calibri"/>
      <family val="2"/>
      <scheme val="minor"/>
    </font>
    <font>
      <sz val="12"/>
      <color theme="9" tint="-0.499984740745262"/>
      <name val="Arial"/>
      <family val="2"/>
    </font>
    <font>
      <sz val="10"/>
      <color theme="9" tint="-0.499984740745262"/>
      <name val="Arial"/>
      <family val="2"/>
    </font>
    <font>
      <sz val="14"/>
      <color theme="9" tint="-0.499984740745262"/>
      <name val="Arial"/>
      <family val="2"/>
    </font>
    <font>
      <b/>
      <sz val="16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4"/>
      <name val="Calibri"/>
      <family val="2"/>
      <scheme val="minor"/>
    </font>
    <font>
      <b/>
      <sz val="10"/>
      <color theme="9" tint="-0.499984740745262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4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8" tint="0.79998168889431442"/>
      <name val="Calibri"/>
      <family val="2"/>
      <scheme val="minor"/>
    </font>
    <font>
      <b/>
      <sz val="10"/>
      <color rgb="FF002060"/>
      <name val="Calibri"/>
      <family val="2"/>
      <scheme val="minor"/>
    </font>
    <font>
      <sz val="10"/>
      <color rgb="FF002060"/>
      <name val="Calibri"/>
      <family val="2"/>
      <scheme val="minor"/>
    </font>
    <font>
      <sz val="10"/>
      <color indexed="10"/>
      <name val="Wingdings"/>
      <charset val="2"/>
    </font>
    <font>
      <sz val="10"/>
      <color theme="4" tint="-0.249977111117893"/>
      <name val="Calibri"/>
      <family val="2"/>
      <scheme val="minor"/>
    </font>
    <font>
      <b/>
      <sz val="9"/>
      <color rgb="FF7030A0"/>
      <name val="Calibri"/>
      <family val="2"/>
      <scheme val="minor"/>
    </font>
    <font>
      <b/>
      <sz val="12"/>
      <color rgb="FF7030A0"/>
      <name val="Calibri"/>
      <family val="2"/>
      <scheme val="minor"/>
    </font>
    <font>
      <sz val="12"/>
      <color rgb="FF7030A0"/>
      <name val="Calibri"/>
      <family val="2"/>
      <scheme val="minor"/>
    </font>
    <font>
      <sz val="8"/>
      <color theme="4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-0.499984740745262"/>
        <bgColor theme="4" tint="-0.499984740745262"/>
      </patternFill>
    </fill>
    <fill>
      <patternFill patternType="solid">
        <fgColor rgb="FFEF95D4"/>
        <bgColor theme="9" tint="0.79998168889431442"/>
      </patternFill>
    </fill>
    <fill>
      <patternFill patternType="solid">
        <fgColor rgb="FFA76CBD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7030A0"/>
        <bgColor indexed="64"/>
      </patternFill>
    </fill>
  </fills>
  <borders count="87">
    <border>
      <left/>
      <right/>
      <top/>
      <bottom/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 style="medium">
        <color auto="1"/>
      </right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medium">
        <color auto="1"/>
      </top>
      <bottom style="thin">
        <color theme="4" tint="0.79998168889431442"/>
      </bottom>
      <diagonal/>
    </border>
    <border>
      <left/>
      <right style="medium">
        <color auto="1"/>
      </right>
      <top style="medium">
        <color auto="1"/>
      </top>
      <bottom style="thin">
        <color theme="4" tint="0.79998168889431442"/>
      </bottom>
      <diagonal/>
    </border>
    <border>
      <left style="medium">
        <color auto="1"/>
      </left>
      <right/>
      <top style="thin">
        <color theme="4" tint="0.79998168889431442"/>
      </top>
      <bottom style="thin">
        <color theme="4" tint="0.79998168889431442"/>
      </bottom>
      <diagonal/>
    </border>
    <border>
      <left style="medium">
        <color auto="1"/>
      </left>
      <right/>
      <top style="thin">
        <color theme="4" tint="-0.499984740745262"/>
      </top>
      <bottom style="thin">
        <color theme="4"/>
      </bottom>
      <diagonal/>
    </border>
    <border>
      <left/>
      <right/>
      <top style="thin">
        <color theme="4" tint="-0.499984740745262"/>
      </top>
      <bottom style="thin">
        <color theme="4"/>
      </bottom>
      <diagonal/>
    </border>
    <border>
      <left style="medium">
        <color auto="1"/>
      </left>
      <right/>
      <top style="medium">
        <color auto="1"/>
      </top>
      <bottom style="thin">
        <color theme="4" tint="0.7999816888943144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medium">
        <color theme="1"/>
      </left>
      <right/>
      <top style="medium">
        <color theme="1"/>
      </top>
      <bottom style="medium">
        <color auto="1"/>
      </bottom>
      <diagonal/>
    </border>
    <border>
      <left/>
      <right/>
      <top style="medium">
        <color theme="1"/>
      </top>
      <bottom style="medium">
        <color auto="1"/>
      </bottom>
      <diagonal/>
    </border>
    <border>
      <left/>
      <right style="medium">
        <color theme="1"/>
      </right>
      <top style="medium">
        <color theme="1"/>
      </top>
      <bottom style="medium">
        <color auto="1"/>
      </bottom>
      <diagonal/>
    </border>
    <border>
      <left style="medium">
        <color theme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theme="1"/>
      </right>
      <top style="medium">
        <color auto="1"/>
      </top>
      <bottom style="hair">
        <color auto="1"/>
      </bottom>
      <diagonal/>
    </border>
    <border>
      <left style="medium">
        <color theme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theme="1"/>
      </right>
      <top/>
      <bottom style="hair">
        <color auto="1"/>
      </bottom>
      <diagonal/>
    </border>
    <border>
      <left style="medium">
        <color theme="1"/>
      </left>
      <right style="medium">
        <color auto="1"/>
      </right>
      <top/>
      <bottom style="medium">
        <color theme="1"/>
      </bottom>
      <diagonal/>
    </border>
    <border>
      <left style="medium">
        <color auto="1"/>
      </left>
      <right style="hair">
        <color auto="1"/>
      </right>
      <top/>
      <bottom style="medium">
        <color theme="1"/>
      </bottom>
      <diagonal/>
    </border>
    <border>
      <left style="hair">
        <color auto="1"/>
      </left>
      <right/>
      <top style="hair">
        <color auto="1"/>
      </top>
      <bottom style="medium">
        <color theme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hair">
        <color auto="1"/>
      </right>
      <top style="medium">
        <color auto="1"/>
      </top>
      <bottom/>
      <diagonal/>
    </border>
    <border>
      <left style="medium">
        <color theme="1"/>
      </left>
      <right style="medium">
        <color auto="1"/>
      </right>
      <top style="medium">
        <color theme="1"/>
      </top>
      <bottom style="hair">
        <color auto="1"/>
      </bottom>
      <diagonal/>
    </border>
    <border>
      <left style="medium">
        <color auto="1"/>
      </left>
      <right/>
      <top style="medium">
        <color theme="1"/>
      </top>
      <bottom/>
      <diagonal/>
    </border>
    <border>
      <left style="hair">
        <color auto="1"/>
      </left>
      <right style="hair">
        <color auto="1"/>
      </right>
      <top style="medium">
        <color theme="1"/>
      </top>
      <bottom style="hair">
        <color auto="1"/>
      </bottom>
      <diagonal/>
    </border>
    <border>
      <left style="hair">
        <color auto="1"/>
      </left>
      <right/>
      <top style="medium">
        <color theme="1"/>
      </top>
      <bottom style="hair">
        <color auto="1"/>
      </bottom>
      <diagonal/>
    </border>
    <border>
      <left/>
      <right style="medium">
        <color theme="1"/>
      </right>
      <top style="medium">
        <color theme="1"/>
      </top>
      <bottom style="hair">
        <color auto="1"/>
      </bottom>
      <diagonal/>
    </border>
    <border>
      <left/>
      <right style="medium">
        <color theme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theme="1"/>
      </bottom>
      <diagonal/>
    </border>
    <border>
      <left/>
      <right style="medium">
        <color theme="1"/>
      </right>
      <top style="hair">
        <color auto="1"/>
      </top>
      <bottom style="medium">
        <color theme="1"/>
      </bottom>
      <diagonal/>
    </border>
    <border>
      <left style="hair">
        <color auto="1"/>
      </left>
      <right style="hair">
        <color auto="1"/>
      </right>
      <top style="medium">
        <color theme="1"/>
      </top>
      <bottom/>
      <diagonal/>
    </border>
    <border>
      <left style="medium">
        <color theme="1"/>
      </left>
      <right style="medium">
        <color auto="1"/>
      </right>
      <top/>
      <bottom/>
      <diagonal/>
    </border>
    <border>
      <left/>
      <right style="medium">
        <color theme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 style="medium">
        <color theme="1"/>
      </top>
      <bottom/>
      <diagonal/>
    </border>
    <border>
      <left/>
      <right style="medium">
        <color theme="1"/>
      </right>
      <top/>
      <bottom style="hair">
        <color auto="1"/>
      </bottom>
      <diagonal/>
    </border>
    <border>
      <left/>
      <right/>
      <top/>
      <bottom style="dotted">
        <color theme="1"/>
      </bottom>
      <diagonal/>
    </border>
    <border>
      <left/>
      <right/>
      <top style="dotted">
        <color theme="1"/>
      </top>
      <bottom style="dotted">
        <color theme="1"/>
      </bottom>
      <diagonal/>
    </border>
    <border>
      <left/>
      <right/>
      <top style="dotted">
        <color theme="1"/>
      </top>
      <bottom/>
      <diagonal/>
    </border>
    <border>
      <left style="medium">
        <color theme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medium">
        <color theme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theme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medium">
        <color theme="1"/>
      </right>
      <top/>
      <bottom/>
      <diagonal/>
    </border>
    <border>
      <left/>
      <right/>
      <top style="hair">
        <color auto="1"/>
      </top>
      <bottom style="medium">
        <color theme="1"/>
      </bottom>
      <diagonal/>
    </border>
  </borders>
  <cellStyleXfs count="3">
    <xf numFmtId="0" fontId="0" fillId="0" borderId="0"/>
    <xf numFmtId="164" fontId="1" fillId="0" borderId="0">
      <alignment vertical="center"/>
    </xf>
    <xf numFmtId="9" fontId="3" fillId="0" borderId="0" applyFont="0" applyFill="0" applyBorder="0" applyAlignment="0" applyProtection="0"/>
  </cellStyleXfs>
  <cellXfs count="189">
    <xf numFmtId="0" fontId="0" fillId="0" borderId="0" xfId="0"/>
    <xf numFmtId="0" fontId="0" fillId="0" borderId="0" xfId="0" applyAlignme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3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12" xfId="0" pivotButton="1" applyBorder="1" applyAlignment="1">
      <alignment horizontal="center" wrapText="1"/>
    </xf>
    <xf numFmtId="0" fontId="0" fillId="0" borderId="13" xfId="0" pivotButton="1" applyBorder="1" applyAlignment="1"/>
    <xf numFmtId="0" fontId="0" fillId="0" borderId="13" xfId="0" applyBorder="1" applyAlignment="1"/>
    <xf numFmtId="0" fontId="0" fillId="0" borderId="17" xfId="0" applyBorder="1" applyAlignment="1"/>
    <xf numFmtId="0" fontId="0" fillId="0" borderId="14" xfId="0" pivotButton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2" xfId="0" applyNumberFormat="1" applyBorder="1" applyAlignment="1">
      <alignment horizontal="center"/>
    </xf>
    <xf numFmtId="0" fontId="0" fillId="0" borderId="17" xfId="0" applyNumberFormat="1" applyBorder="1" applyAlignment="1">
      <alignment horizontal="center"/>
    </xf>
    <xf numFmtId="0" fontId="6" fillId="0" borderId="19" xfId="0" applyFont="1" applyBorder="1" applyAlignment="1">
      <alignment horizontal="center" wrapText="1"/>
    </xf>
    <xf numFmtId="0" fontId="6" fillId="0" borderId="15" xfId="0" applyNumberFormat="1" applyFont="1" applyBorder="1" applyAlignment="1">
      <alignment horizontal="center"/>
    </xf>
    <xf numFmtId="0" fontId="6" fillId="0" borderId="16" xfId="0" applyNumberFormat="1" applyFont="1" applyBorder="1" applyAlignment="1">
      <alignment horizontal="center"/>
    </xf>
    <xf numFmtId="0" fontId="6" fillId="0" borderId="9" xfId="0" applyNumberFormat="1" applyFont="1" applyBorder="1" applyAlignment="1">
      <alignment horizontal="center"/>
    </xf>
    <xf numFmtId="0" fontId="6" fillId="0" borderId="0" xfId="0" applyFont="1" applyAlignment="1"/>
    <xf numFmtId="0" fontId="4" fillId="6" borderId="25" xfId="0" applyFont="1" applyFill="1" applyBorder="1" applyAlignment="1">
      <alignment horizontal="center" wrapText="1"/>
    </xf>
    <xf numFmtId="0" fontId="4" fillId="6" borderId="26" xfId="0" applyFont="1" applyFill="1" applyBorder="1" applyAlignment="1">
      <alignment horizontal="center" wrapText="1"/>
    </xf>
    <xf numFmtId="0" fontId="0" fillId="5" borderId="24" xfId="0" applyFont="1" applyFill="1" applyBorder="1" applyAlignment="1">
      <alignment horizontal="center" wrapText="1"/>
    </xf>
    <xf numFmtId="0" fontId="0" fillId="5" borderId="27" xfId="0" applyNumberFormat="1" applyFont="1" applyFill="1" applyBorder="1" applyAlignment="1">
      <alignment horizontal="center"/>
    </xf>
    <xf numFmtId="0" fontId="0" fillId="5" borderId="22" xfId="0" applyNumberFormat="1" applyFont="1" applyFill="1" applyBorder="1" applyAlignment="1">
      <alignment horizontal="center"/>
    </xf>
    <xf numFmtId="0" fontId="0" fillId="5" borderId="23" xfId="0" applyNumberFormat="1" applyFont="1" applyFill="1" applyBorder="1" applyAlignment="1">
      <alignment horizontal="center"/>
    </xf>
    <xf numFmtId="0" fontId="0" fillId="5" borderId="24" xfId="0" applyNumberFormat="1" applyFont="1" applyFill="1" applyBorder="1" applyAlignment="1">
      <alignment horizontal="center"/>
    </xf>
    <xf numFmtId="0" fontId="0" fillId="5" borderId="20" xfId="0" applyNumberFormat="1" applyFont="1" applyFill="1" applyBorder="1" applyAlignment="1">
      <alignment horizontal="center"/>
    </xf>
    <xf numFmtId="0" fontId="0" fillId="5" borderId="21" xfId="0" applyNumberFormat="1" applyFont="1" applyFill="1" applyBorder="1" applyAlignment="1">
      <alignment horizontal="center"/>
    </xf>
    <xf numFmtId="0" fontId="7" fillId="6" borderId="19" xfId="0" applyFont="1" applyFill="1" applyBorder="1" applyAlignment="1">
      <alignment horizontal="center" wrapText="1"/>
    </xf>
    <xf numFmtId="0" fontId="7" fillId="6" borderId="15" xfId="0" applyNumberFormat="1" applyFont="1" applyFill="1" applyBorder="1" applyAlignment="1">
      <alignment horizontal="center"/>
    </xf>
    <xf numFmtId="0" fontId="7" fillId="6" borderId="16" xfId="0" applyNumberFormat="1" applyFont="1" applyFill="1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5" fillId="0" borderId="19" xfId="0" applyFont="1" applyBorder="1" applyAlignment="1">
      <alignment horizontal="center"/>
    </xf>
    <xf numFmtId="9" fontId="0" fillId="0" borderId="0" xfId="2" applyFont="1" applyAlignment="1"/>
    <xf numFmtId="0" fontId="0" fillId="0" borderId="14" xfId="0" applyNumberFormat="1" applyBorder="1" applyAlignment="1">
      <alignment horizontal="center"/>
    </xf>
    <xf numFmtId="0" fontId="0" fillId="0" borderId="18" xfId="0" applyNumberFormat="1" applyBorder="1" applyAlignment="1">
      <alignment horizontal="center"/>
    </xf>
    <xf numFmtId="0" fontId="0" fillId="0" borderId="28" xfId="0" pivotButton="1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28" xfId="0" applyBorder="1" applyAlignment="1">
      <alignment horizontal="left" vertical="center"/>
    </xf>
    <xf numFmtId="0" fontId="0" fillId="0" borderId="28" xfId="0" applyNumberFormat="1" applyBorder="1" applyAlignment="1">
      <alignment vertical="center"/>
    </xf>
    <xf numFmtId="0" fontId="0" fillId="0" borderId="28" xfId="0" pivotButton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16" fontId="8" fillId="8" borderId="4" xfId="0" applyNumberFormat="1" applyFon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29" xfId="0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/>
    </xf>
    <xf numFmtId="16" fontId="8" fillId="8" borderId="1" xfId="0" applyNumberFormat="1" applyFont="1" applyFill="1" applyBorder="1" applyAlignment="1">
      <alignment horizontal="center" vertical="center"/>
    </xf>
    <xf numFmtId="16" fontId="8" fillId="8" borderId="11" xfId="0" applyNumberFormat="1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0" fillId="4" borderId="30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31" xfId="0" applyFill="1" applyBorder="1" applyAlignment="1">
      <alignment horizontal="center" vertical="center"/>
    </xf>
    <xf numFmtId="0" fontId="2" fillId="9" borderId="6" xfId="0" applyFont="1" applyFill="1" applyBorder="1" applyAlignment="1">
      <alignment horizontal="center" vertical="center"/>
    </xf>
    <xf numFmtId="0" fontId="8" fillId="8" borderId="30" xfId="0" applyFont="1" applyFill="1" applyBorder="1" applyAlignment="1">
      <alignment horizontal="center" vertical="center"/>
    </xf>
    <xf numFmtId="0" fontId="8" fillId="8" borderId="7" xfId="0" applyFont="1" applyFill="1" applyBorder="1" applyAlignment="1">
      <alignment horizontal="center" vertical="center"/>
    </xf>
    <xf numFmtId="0" fontId="8" fillId="7" borderId="32" xfId="0" applyFont="1" applyFill="1" applyBorder="1" applyAlignment="1">
      <alignment horizontal="right" vertical="center"/>
    </xf>
    <xf numFmtId="0" fontId="8" fillId="7" borderId="33" xfId="0" applyFont="1" applyFill="1" applyBorder="1" applyAlignment="1">
      <alignment horizontal="right" vertical="center"/>
    </xf>
    <xf numFmtId="0" fontId="8" fillId="7" borderId="34" xfId="0" applyFont="1" applyFill="1" applyBorder="1" applyAlignment="1">
      <alignment horizontal="right" vertical="center"/>
    </xf>
    <xf numFmtId="16" fontId="8" fillId="2" borderId="11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16" fontId="8" fillId="2" borderId="4" xfId="0" applyNumberFormat="1" applyFont="1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8" fillId="10" borderId="28" xfId="0" applyFont="1" applyFill="1" applyBorder="1" applyAlignment="1">
      <alignment horizontal="left" vertical="center"/>
    </xf>
    <xf numFmtId="0" fontId="8" fillId="10" borderId="28" xfId="0" applyNumberFormat="1" applyFont="1" applyFill="1" applyBorder="1" applyAlignment="1">
      <alignment vertical="center"/>
    </xf>
    <xf numFmtId="0" fontId="14" fillId="11" borderId="0" xfId="0" applyFont="1" applyFill="1" applyBorder="1" applyAlignment="1">
      <alignment vertical="top" wrapText="1"/>
    </xf>
    <xf numFmtId="0" fontId="13" fillId="11" borderId="0" xfId="0" applyFont="1" applyFill="1" applyBorder="1" applyAlignment="1">
      <alignment vertical="center"/>
    </xf>
    <xf numFmtId="0" fontId="14" fillId="11" borderId="0" xfId="0" applyFont="1" applyFill="1" applyBorder="1" applyAlignment="1">
      <alignment horizontal="center" vertical="top" wrapText="1"/>
    </xf>
    <xf numFmtId="0" fontId="14" fillId="11" borderId="0" xfId="0" applyFont="1" applyFill="1" applyBorder="1" applyAlignment="1">
      <alignment wrapText="1"/>
    </xf>
    <xf numFmtId="0" fontId="14" fillId="11" borderId="0" xfId="0" applyFont="1" applyFill="1" applyBorder="1" applyAlignment="1">
      <alignment horizontal="left" vertical="top" wrapText="1"/>
    </xf>
    <xf numFmtId="0" fontId="14" fillId="11" borderId="0" xfId="0" applyFont="1" applyFill="1" applyBorder="1" applyAlignment="1">
      <alignment vertical="center" wrapText="1"/>
    </xf>
    <xf numFmtId="0" fontId="15" fillId="11" borderId="0" xfId="0" applyFont="1" applyFill="1" applyBorder="1" applyAlignment="1"/>
    <xf numFmtId="0" fontId="15" fillId="11" borderId="0" xfId="0" applyFont="1" applyFill="1" applyBorder="1" applyAlignment="1">
      <alignment wrapText="1"/>
    </xf>
    <xf numFmtId="0" fontId="15" fillId="11" borderId="0" xfId="0" applyFont="1" applyFill="1" applyBorder="1" applyAlignment="1">
      <alignment horizontal="right" wrapText="1"/>
    </xf>
    <xf numFmtId="0" fontId="16" fillId="11" borderId="0" xfId="0" applyFont="1" applyFill="1" applyBorder="1" applyAlignment="1">
      <alignment horizontal="left"/>
    </xf>
    <xf numFmtId="9" fontId="14" fillId="11" borderId="0" xfId="2" applyFont="1" applyFill="1" applyBorder="1" applyAlignment="1">
      <alignment horizontal="center" vertical="top" wrapText="1"/>
    </xf>
    <xf numFmtId="0" fontId="16" fillId="11" borderId="0" xfId="0" applyFont="1" applyFill="1" applyBorder="1" applyAlignment="1"/>
    <xf numFmtId="0" fontId="14" fillId="11" borderId="0" xfId="0" applyFont="1" applyFill="1" applyBorder="1" applyAlignment="1">
      <alignment horizontal="right" vertical="top" wrapText="1"/>
    </xf>
    <xf numFmtId="0" fontId="14" fillId="11" borderId="0" xfId="0" applyFont="1" applyFill="1" applyBorder="1" applyAlignment="1">
      <alignment horizontal="right" wrapText="1"/>
    </xf>
    <xf numFmtId="0" fontId="12" fillId="0" borderId="0" xfId="0" applyFont="1" applyAlignment="1">
      <alignment vertical="center"/>
    </xf>
    <xf numFmtId="0" fontId="22" fillId="13" borderId="56" xfId="0" applyFont="1" applyFill="1" applyBorder="1" applyAlignment="1">
      <alignment horizontal="center" vertical="center" wrapText="1"/>
    </xf>
    <xf numFmtId="0" fontId="22" fillId="13" borderId="57" xfId="0" applyFont="1" applyFill="1" applyBorder="1" applyAlignment="1">
      <alignment horizontal="center" vertical="center" wrapText="1"/>
    </xf>
    <xf numFmtId="0" fontId="24" fillId="13" borderId="10" xfId="0" applyFont="1" applyFill="1" applyBorder="1" applyAlignment="1">
      <alignment horizontal="center" vertical="center" wrapText="1"/>
    </xf>
    <xf numFmtId="165" fontId="28" fillId="0" borderId="50" xfId="1" applyNumberFormat="1" applyFont="1" applyFill="1" applyBorder="1" applyAlignment="1" applyProtection="1">
      <alignment horizontal="center" vertical="center" wrapText="1"/>
      <protection locked="0"/>
    </xf>
    <xf numFmtId="165" fontId="28" fillId="0" borderId="52" xfId="1" applyNumberFormat="1" applyFont="1" applyFill="1" applyBorder="1" applyAlignment="1" applyProtection="1">
      <alignment horizontal="center" vertical="center" wrapText="1"/>
      <protection locked="0"/>
    </xf>
    <xf numFmtId="0" fontId="26" fillId="11" borderId="49" xfId="0" applyFont="1" applyFill="1" applyBorder="1" applyAlignment="1">
      <alignment horizontal="center" vertical="center"/>
    </xf>
    <xf numFmtId="0" fontId="26" fillId="11" borderId="51" xfId="0" applyFont="1" applyFill="1" applyBorder="1" applyAlignment="1">
      <alignment horizontal="center" vertical="center"/>
    </xf>
    <xf numFmtId="0" fontId="26" fillId="11" borderId="53" xfId="0" applyFont="1" applyFill="1" applyBorder="1" applyAlignment="1">
      <alignment horizontal="center" vertical="center"/>
    </xf>
    <xf numFmtId="0" fontId="19" fillId="11" borderId="58" xfId="0" applyFont="1" applyFill="1" applyBorder="1" applyAlignment="1">
      <alignment horizontal="center" vertical="center"/>
    </xf>
    <xf numFmtId="0" fontId="19" fillId="11" borderId="51" xfId="0" applyFont="1" applyFill="1" applyBorder="1" applyAlignment="1">
      <alignment horizontal="center" vertical="center"/>
    </xf>
    <xf numFmtId="0" fontId="19" fillId="11" borderId="67" xfId="0" applyFont="1" applyFill="1" applyBorder="1" applyAlignment="1">
      <alignment horizontal="center" vertical="center"/>
    </xf>
    <xf numFmtId="0" fontId="19" fillId="11" borderId="53" xfId="0" applyFont="1" applyFill="1" applyBorder="1" applyAlignment="1">
      <alignment horizontal="center" vertical="center"/>
    </xf>
    <xf numFmtId="0" fontId="20" fillId="11" borderId="0" xfId="0" applyFont="1" applyFill="1" applyAlignment="1">
      <alignment horizontal="center" vertical="center"/>
    </xf>
    <xf numFmtId="0" fontId="18" fillId="11" borderId="0" xfId="0" applyFont="1" applyFill="1" applyAlignment="1">
      <alignment vertical="center"/>
    </xf>
    <xf numFmtId="0" fontId="18" fillId="11" borderId="0" xfId="0" applyFont="1" applyFill="1" applyAlignment="1">
      <alignment vertical="center" wrapText="1"/>
    </xf>
    <xf numFmtId="0" fontId="23" fillId="0" borderId="60" xfId="0" applyFont="1" applyFill="1" applyBorder="1" applyAlignment="1">
      <alignment vertical="center" wrapText="1"/>
    </xf>
    <xf numFmtId="0" fontId="23" fillId="0" borderId="3" xfId="0" applyFont="1" applyFill="1" applyBorder="1" applyAlignment="1">
      <alignment vertical="center" wrapText="1"/>
    </xf>
    <xf numFmtId="0" fontId="23" fillId="0" borderId="44" xfId="0" applyFont="1" applyFill="1" applyBorder="1" applyAlignment="1">
      <alignment vertical="center" wrapText="1"/>
    </xf>
    <xf numFmtId="0" fontId="23" fillId="0" borderId="64" xfId="0" applyFon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14" fillId="0" borderId="0" xfId="0" applyFont="1" applyFill="1" applyBorder="1" applyAlignment="1">
      <alignment vertical="top" wrapText="1"/>
    </xf>
    <xf numFmtId="0" fontId="13" fillId="0" borderId="0" xfId="0" applyFont="1" applyFill="1" applyBorder="1" applyAlignment="1">
      <alignment vertical="center"/>
    </xf>
    <xf numFmtId="0" fontId="29" fillId="0" borderId="0" xfId="0" applyFont="1" applyFill="1" applyAlignment="1">
      <alignment vertical="center"/>
    </xf>
    <xf numFmtId="0" fontId="29" fillId="0" borderId="0" xfId="0" applyFont="1" applyFill="1" applyAlignment="1">
      <alignment horizontal="right" vertical="center"/>
    </xf>
    <xf numFmtId="0" fontId="17" fillId="14" borderId="19" xfId="0" applyFont="1" applyFill="1" applyBorder="1" applyAlignment="1">
      <alignment horizontal="center" vertical="center" wrapText="1"/>
    </xf>
    <xf numFmtId="0" fontId="17" fillId="14" borderId="9" xfId="0" applyFont="1" applyFill="1" applyBorder="1" applyAlignment="1">
      <alignment horizontal="center" vertical="center" wrapText="1"/>
    </xf>
    <xf numFmtId="0" fontId="31" fillId="0" borderId="36" xfId="0" applyFont="1" applyFill="1" applyBorder="1" applyAlignment="1">
      <alignment horizontal="center" vertical="center"/>
    </xf>
    <xf numFmtId="0" fontId="32" fillId="0" borderId="5" xfId="0" applyFont="1" applyFill="1" applyBorder="1" applyAlignment="1">
      <alignment horizontal="left" vertical="center" wrapText="1"/>
    </xf>
    <xf numFmtId="0" fontId="31" fillId="0" borderId="37" xfId="0" applyFont="1" applyFill="1" applyBorder="1" applyAlignment="1">
      <alignment horizontal="center" vertical="center"/>
    </xf>
    <xf numFmtId="0" fontId="32" fillId="0" borderId="42" xfId="0" applyFont="1" applyFill="1" applyBorder="1" applyAlignment="1">
      <alignment horizontal="left" vertical="center" wrapText="1"/>
    </xf>
    <xf numFmtId="0" fontId="30" fillId="0" borderId="0" xfId="0" applyFont="1" applyFill="1" applyAlignment="1">
      <alignment horizontal="left" vertical="center"/>
    </xf>
    <xf numFmtId="0" fontId="3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14" fillId="0" borderId="0" xfId="0" applyFont="1" applyFill="1" applyBorder="1" applyAlignment="1">
      <alignment horizontal="center" vertical="top" wrapText="1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wrapText="1"/>
    </xf>
    <xf numFmtId="0" fontId="15" fillId="0" borderId="0" xfId="0" applyFont="1" applyFill="1" applyBorder="1" applyAlignment="1"/>
    <xf numFmtId="0" fontId="15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horizontal="right" wrapText="1"/>
    </xf>
    <xf numFmtId="0" fontId="16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left" vertical="top" wrapText="1"/>
    </xf>
    <xf numFmtId="9" fontId="14" fillId="0" borderId="0" xfId="2" applyFont="1" applyFill="1" applyBorder="1" applyAlignment="1">
      <alignment horizontal="center" vertical="top" wrapText="1"/>
    </xf>
    <xf numFmtId="0" fontId="16" fillId="0" borderId="0" xfId="0" applyFont="1" applyFill="1" applyBorder="1" applyAlignment="1"/>
    <xf numFmtId="0" fontId="14" fillId="0" borderId="0" xfId="0" applyFont="1" applyFill="1" applyBorder="1" applyAlignment="1">
      <alignment horizontal="right" vertical="top" wrapText="1"/>
    </xf>
    <xf numFmtId="0" fontId="14" fillId="0" borderId="0" xfId="0" applyFont="1" applyFill="1" applyBorder="1" applyAlignment="1">
      <alignment horizontal="right" wrapText="1"/>
    </xf>
    <xf numFmtId="0" fontId="0" fillId="0" borderId="0" xfId="0" applyAlignment="1">
      <alignment horizontal="right"/>
    </xf>
    <xf numFmtId="0" fontId="21" fillId="11" borderId="0" xfId="0" applyFont="1" applyFill="1" applyAlignment="1">
      <alignment horizontal="left" vertical="center"/>
    </xf>
    <xf numFmtId="0" fontId="19" fillId="11" borderId="74" xfId="0" applyFont="1" applyFill="1" applyBorder="1" applyAlignment="1">
      <alignment horizontal="center" vertical="center"/>
    </xf>
    <xf numFmtId="0" fontId="23" fillId="0" borderId="76" xfId="0" applyFont="1" applyFill="1" applyBorder="1" applyAlignment="1">
      <alignment vertical="center" wrapText="1"/>
    </xf>
    <xf numFmtId="0" fontId="23" fillId="0" borderId="38" xfId="0" applyFont="1" applyFill="1" applyBorder="1" applyAlignment="1">
      <alignment vertical="center" wrapText="1"/>
    </xf>
    <xf numFmtId="0" fontId="23" fillId="0" borderId="80" xfId="0" applyFont="1" applyFill="1" applyBorder="1" applyAlignment="1">
      <alignment vertical="center" wrapText="1"/>
    </xf>
    <xf numFmtId="0" fontId="23" fillId="0" borderId="81" xfId="0" applyFont="1" applyFill="1" applyBorder="1" applyAlignment="1">
      <alignment vertical="center" wrapText="1"/>
    </xf>
    <xf numFmtId="0" fontId="23" fillId="0" borderId="82" xfId="0" applyFont="1" applyFill="1" applyBorder="1" applyAlignment="1">
      <alignment horizontal="center" vertical="center" wrapText="1"/>
    </xf>
    <xf numFmtId="0" fontId="23" fillId="0" borderId="83" xfId="0" applyFont="1" applyFill="1" applyBorder="1" applyAlignment="1">
      <alignment horizontal="center" vertical="center" wrapText="1"/>
    </xf>
    <xf numFmtId="0" fontId="19" fillId="11" borderId="84" xfId="0" applyFont="1" applyFill="1" applyBorder="1" applyAlignment="1">
      <alignment horizontal="center" vertical="center"/>
    </xf>
    <xf numFmtId="0" fontId="26" fillId="11" borderId="67" xfId="0" applyFont="1" applyFill="1" applyBorder="1" applyAlignment="1">
      <alignment horizontal="center" vertical="center"/>
    </xf>
    <xf numFmtId="165" fontId="28" fillId="0" borderId="85" xfId="1" applyNumberFormat="1" applyFont="1" applyFill="1" applyBorder="1" applyAlignment="1" applyProtection="1">
      <alignment horizontal="center" vertical="center" wrapText="1"/>
      <protection locked="0"/>
    </xf>
    <xf numFmtId="0" fontId="33" fillId="0" borderId="28" xfId="0" applyFont="1" applyFill="1" applyBorder="1" applyAlignment="1">
      <alignment horizontal="center" vertical="center" wrapText="1"/>
    </xf>
    <xf numFmtId="0" fontId="33" fillId="0" borderId="38" xfId="0" applyFont="1" applyFill="1" applyBorder="1" applyAlignment="1">
      <alignment vertical="center" wrapText="1"/>
    </xf>
    <xf numFmtId="0" fontId="33" fillId="0" borderId="3" xfId="0" applyFont="1" applyFill="1" applyBorder="1" applyAlignment="1">
      <alignment vertical="center" wrapText="1"/>
    </xf>
    <xf numFmtId="0" fontId="23" fillId="0" borderId="8" xfId="0" applyFont="1" applyFill="1" applyBorder="1" applyAlignment="1">
      <alignment horizontal="center" vertical="center" wrapText="1"/>
    </xf>
    <xf numFmtId="0" fontId="23" fillId="0" borderId="63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  <xf numFmtId="0" fontId="23" fillId="0" borderId="63" xfId="0" applyFont="1" applyFill="1" applyBorder="1" applyAlignment="1">
      <alignment horizontal="center" vertical="center" wrapText="1"/>
    </xf>
    <xf numFmtId="0" fontId="23" fillId="0" borderId="77" xfId="0" applyFont="1" applyFill="1" applyBorder="1" applyAlignment="1">
      <alignment horizontal="center" vertical="center" wrapText="1"/>
    </xf>
    <xf numFmtId="0" fontId="23" fillId="0" borderId="78" xfId="0" applyFont="1" applyFill="1" applyBorder="1" applyAlignment="1">
      <alignment horizontal="center" vertical="center" wrapText="1"/>
    </xf>
    <xf numFmtId="0" fontId="23" fillId="0" borderId="45" xfId="0" applyFont="1" applyFill="1" applyBorder="1" applyAlignment="1">
      <alignment horizontal="center" vertical="center" wrapText="1"/>
    </xf>
    <xf numFmtId="0" fontId="23" fillId="0" borderId="68" xfId="0" applyFont="1" applyFill="1" applyBorder="1" applyAlignment="1">
      <alignment horizontal="center" vertical="center" wrapText="1"/>
    </xf>
    <xf numFmtId="0" fontId="23" fillId="0" borderId="61" xfId="0" applyFont="1" applyFill="1" applyBorder="1" applyAlignment="1">
      <alignment horizontal="center" vertical="center" wrapText="1"/>
    </xf>
    <xf numFmtId="0" fontId="23" fillId="0" borderId="62" xfId="0" applyFont="1" applyFill="1" applyBorder="1" applyAlignment="1">
      <alignment horizontal="center" vertical="center" wrapText="1"/>
    </xf>
    <xf numFmtId="0" fontId="21" fillId="11" borderId="0" xfId="0" applyFont="1" applyFill="1" applyAlignment="1">
      <alignment horizontal="center" vertical="center"/>
    </xf>
    <xf numFmtId="0" fontId="27" fillId="11" borderId="35" xfId="0" applyFont="1" applyFill="1" applyBorder="1" applyAlignment="1">
      <alignment vertical="center" wrapText="1"/>
    </xf>
    <xf numFmtId="0" fontId="27" fillId="11" borderId="41" xfId="0" applyFont="1" applyFill="1" applyBorder="1" applyAlignment="1">
      <alignment vertical="center" wrapText="1"/>
    </xf>
    <xf numFmtId="0" fontId="27" fillId="11" borderId="8" xfId="0" applyFont="1" applyFill="1" applyBorder="1" applyAlignment="1">
      <alignment vertical="center" wrapText="1"/>
    </xf>
    <xf numFmtId="0" fontId="27" fillId="11" borderId="5" xfId="0" applyFont="1" applyFill="1" applyBorder="1" applyAlignment="1">
      <alignment vertical="center" wrapText="1"/>
    </xf>
    <xf numFmtId="0" fontId="27" fillId="11" borderId="55" xfId="0" applyFont="1" applyFill="1" applyBorder="1" applyAlignment="1">
      <alignment vertical="center" wrapText="1"/>
    </xf>
    <xf numFmtId="0" fontId="27" fillId="11" borderId="86" xfId="0" applyFont="1" applyFill="1" applyBorder="1" applyAlignment="1">
      <alignment vertical="center" wrapText="1"/>
    </xf>
    <xf numFmtId="0" fontId="25" fillId="12" borderId="46" xfId="0" applyFont="1" applyFill="1" applyBorder="1" applyAlignment="1">
      <alignment horizontal="center" vertical="center"/>
    </xf>
    <xf numFmtId="0" fontId="25" fillId="12" borderId="47" xfId="0" applyFont="1" applyFill="1" applyBorder="1" applyAlignment="1">
      <alignment horizontal="center" vertical="center"/>
    </xf>
    <xf numFmtId="0" fontId="25" fillId="12" borderId="48" xfId="0" applyFont="1" applyFill="1" applyBorder="1" applyAlignment="1">
      <alignment horizontal="center" vertical="center"/>
    </xf>
    <xf numFmtId="0" fontId="26" fillId="11" borderId="39" xfId="0" applyFont="1" applyFill="1" applyBorder="1" applyAlignment="1">
      <alignment horizontal="center" vertical="center" wrapText="1"/>
    </xf>
    <xf numFmtId="0" fontId="26" fillId="11" borderId="40" xfId="0" applyFont="1" applyFill="1" applyBorder="1" applyAlignment="1">
      <alignment horizontal="center" vertical="center" wrapText="1"/>
    </xf>
    <xf numFmtId="0" fontId="26" fillId="11" borderId="54" xfId="0" applyFont="1" applyFill="1" applyBorder="1" applyAlignment="1">
      <alignment horizontal="center" vertical="center" wrapText="1"/>
    </xf>
    <xf numFmtId="0" fontId="19" fillId="11" borderId="79" xfId="0" applyFont="1" applyFill="1" applyBorder="1" applyAlignment="1">
      <alignment horizontal="center" vertical="center" wrapText="1"/>
    </xf>
    <xf numFmtId="0" fontId="19" fillId="11" borderId="40" xfId="0" applyFont="1" applyFill="1" applyBorder="1" applyAlignment="1">
      <alignment horizontal="center" vertical="center" wrapText="1"/>
    </xf>
    <xf numFmtId="0" fontId="19" fillId="11" borderId="75" xfId="0" applyFont="1" applyFill="1" applyBorder="1" applyAlignment="1">
      <alignment horizontal="center" vertical="center" wrapText="1"/>
    </xf>
    <xf numFmtId="0" fontId="24" fillId="13" borderId="43" xfId="0" applyFont="1" applyFill="1" applyBorder="1" applyAlignment="1">
      <alignment horizontal="center" vertical="center" wrapText="1"/>
    </xf>
    <xf numFmtId="0" fontId="24" fillId="13" borderId="70" xfId="0" applyFont="1" applyFill="1" applyBorder="1" applyAlignment="1">
      <alignment horizontal="center" vertical="center" wrapText="1"/>
    </xf>
    <xf numFmtId="0" fontId="23" fillId="0" borderId="55" xfId="0" applyFont="1" applyFill="1" applyBorder="1" applyAlignment="1">
      <alignment horizontal="center" vertical="center" wrapText="1"/>
    </xf>
    <xf numFmtId="0" fontId="23" fillId="0" borderId="65" xfId="0" applyFont="1" applyFill="1" applyBorder="1" applyAlignment="1">
      <alignment horizontal="center" vertical="center" wrapText="1"/>
    </xf>
    <xf numFmtId="0" fontId="19" fillId="11" borderId="54" xfId="0" applyFont="1" applyFill="1" applyBorder="1" applyAlignment="1">
      <alignment horizontal="center" vertical="center" wrapText="1"/>
    </xf>
    <xf numFmtId="0" fontId="19" fillId="11" borderId="59" xfId="0" applyFont="1" applyFill="1" applyBorder="1" applyAlignment="1">
      <alignment horizontal="center" vertical="center" wrapText="1"/>
    </xf>
    <xf numFmtId="0" fontId="19" fillId="11" borderId="14" xfId="0" applyFont="1" applyFill="1" applyBorder="1" applyAlignment="1">
      <alignment horizontal="center" vertical="center" wrapText="1"/>
    </xf>
    <xf numFmtId="0" fontId="23" fillId="0" borderId="66" xfId="0" applyFont="1" applyFill="1" applyBorder="1" applyAlignment="1">
      <alignment horizontal="left" vertical="center" wrapText="1"/>
    </xf>
    <xf numFmtId="0" fontId="23" fillId="0" borderId="38" xfId="0" applyFont="1" applyFill="1" applyBorder="1" applyAlignment="1">
      <alignment horizontal="left" vertical="center" wrapText="1"/>
    </xf>
    <xf numFmtId="0" fontId="19" fillId="11" borderId="69" xfId="0" applyFont="1" applyFill="1" applyBorder="1" applyAlignment="1">
      <alignment horizontal="center" vertical="center" wrapText="1"/>
    </xf>
    <xf numFmtId="0" fontId="0" fillId="0" borderId="71" xfId="0" applyBorder="1" applyAlignment="1">
      <alignment horizontal="center"/>
    </xf>
    <xf numFmtId="0" fontId="0" fillId="0" borderId="73" xfId="0" applyBorder="1" applyAlignment="1">
      <alignment horizontal="center"/>
    </xf>
    <xf numFmtId="0" fontId="0" fillId="0" borderId="72" xfId="0" applyBorder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Normal" xfId="0" builtinId="0"/>
    <cellStyle name="Normal_book1" xfId="1"/>
    <cellStyle name="Porcentaje" xfId="2" builtinId="5"/>
  </cellStyles>
  <dxfs count="83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strike val="0"/>
        <color rgb="FFFFC000"/>
      </font>
    </dxf>
    <dxf>
      <font>
        <b/>
        <i val="0"/>
        <strike val="0"/>
        <condense val="0"/>
        <extend val="0"/>
        <color indexed="10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strike val="0"/>
        <color rgb="FFFFC000"/>
      </font>
    </dxf>
    <dxf>
      <font>
        <b/>
        <i val="0"/>
        <strike val="0"/>
        <condense val="0"/>
        <extend val="0"/>
        <color indexed="10"/>
      </font>
    </dxf>
    <dxf>
      <font>
        <color theme="0"/>
      </font>
    </dxf>
    <dxf>
      <font>
        <color theme="0"/>
      </font>
    </dxf>
    <dxf>
      <fill>
        <patternFill patternType="solid">
          <bgColor theme="9" tint="-0.249977111117893"/>
        </patternFill>
      </fill>
    </dxf>
    <dxf>
      <fill>
        <patternFill patternType="solid">
          <bgColor theme="9" tint="-0.249977111117893"/>
        </patternFill>
      </fill>
    </dxf>
    <dxf>
      <font>
        <color theme="0"/>
      </font>
    </dxf>
    <dxf>
      <font>
        <color theme="0"/>
      </font>
    </dxf>
    <dxf>
      <fill>
        <patternFill patternType="solid">
          <bgColor theme="9" tint="-0.249977111117893"/>
        </patternFill>
      </fill>
    </dxf>
    <dxf>
      <fill>
        <patternFill patternType="solid">
          <bgColor theme="9" tint="-0.249977111117893"/>
        </patternFill>
      </fill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wrapText="1"/>
    </dxf>
    <dxf>
      <alignment wrapText="1"/>
    </dxf>
    <dxf>
      <alignment vertical="center"/>
    </dxf>
    <dxf>
      <alignment vertical="center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font>
        <sz val="14"/>
      </font>
    </dxf>
    <dxf>
      <font>
        <sz val="14"/>
      </font>
    </dxf>
    <dxf>
      <font>
        <b/>
      </font>
    </dxf>
    <dxf>
      <font>
        <b/>
      </font>
    </dxf>
    <dxf>
      <alignment vertical="center"/>
    </dxf>
    <dxf>
      <alignment vertical="center"/>
    </dxf>
    <dxf>
      <alignment vertical="center"/>
    </dxf>
    <dxf>
      <border>
        <top style="medium">
          <color indexed="64"/>
        </top>
      </border>
    </dxf>
    <dxf>
      <border>
        <top style="medium">
          <color indexed="64"/>
        </top>
      </border>
    </dxf>
    <dxf>
      <font>
        <color rgb="FFFFC000"/>
      </font>
    </dxf>
    <dxf>
      <alignment horizontal="center"/>
    </dxf>
    <dxf>
      <border>
        <right style="medium">
          <color indexed="64"/>
        </right>
      </border>
    </dxf>
    <dxf>
      <border>
        <right style="medium">
          <color indexed="64"/>
        </right>
      </border>
    </dxf>
    <dxf>
      <border>
        <right style="medium">
          <color indexed="64"/>
        </right>
      </border>
    </dxf>
    <dxf>
      <border>
        <right style="medium">
          <color indexed="64"/>
        </right>
      </border>
    </dxf>
    <dxf>
      <alignment horizontal="right"/>
    </dxf>
    <dxf>
      <border>
        <left style="medium">
          <color indexed="64"/>
        </lef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top style="medium">
          <color indexed="64"/>
        </top>
        <bottom style="medium">
          <color indexed="64"/>
        </bottom>
      </border>
    </dxf>
    <dxf>
      <alignment vertical="center"/>
    </dxf>
    <dxf>
      <alignment horizontal="center"/>
    </dxf>
  </dxfs>
  <tableStyles count="0" defaultTableStyle="TableStyleMedium2" defaultPivotStyle="PivotStyleLight16"/>
  <colors>
    <mruColors>
      <color rgb="FFA76CBD"/>
      <color rgb="FFEF95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pivotCacheDefinition" Target="pivotCache/pivotCacheDefinition1.xml"/><Relationship Id="rId7" Type="http://schemas.openxmlformats.org/officeDocument/2006/relationships/pivotCacheDefinition" Target="pivotCache/pivotCacheDefinition2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1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charts/_rels/chart1.xml.rels><?xml version="1.0" encoding="UTF-8" standalone="yes"?>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</Relationships>
</file>

<file path=xl/charts/_rels/chart2.xml.rels><?xml version="1.0" encoding="UTF-8" standalone="yes"?>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</Relationships>
</file>

<file path=xl/charts/_rels/chart3.xml.rels><?xml version="1.0" encoding="UTF-8" standalone="yes"?>
<Relationships xmlns="http://schemas.openxmlformats.org/package/2006/relationships"><Relationship Id="rId1" Type="http://schemas.microsoft.com/office/2011/relationships/chartStyle" Target="style3.xml"/><Relationship Id="rId2" Type="http://schemas.microsoft.com/office/2011/relationships/chartColorStyle" Target="colors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P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s-ES_tradnl">
                <a:solidFill>
                  <a:schemeClr val="tx2"/>
                </a:solidFill>
              </a:rPr>
              <a:t>Avance de la Documentación al 20</a:t>
            </a:r>
            <a:r>
              <a:rPr lang="es-ES_tradnl" baseline="0">
                <a:solidFill>
                  <a:schemeClr val="tx2"/>
                </a:solidFill>
              </a:rPr>
              <a:t> de Junio</a:t>
            </a:r>
            <a:endParaRPr lang="es-ES_tradnl">
              <a:solidFill>
                <a:schemeClr val="tx2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s-ES_tradn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PPT!$AE$69</c:f>
              <c:strCache>
                <c:ptCount val="1"/>
                <c:pt idx="0">
                  <c:v>ENTREGABLES</c:v>
                </c:pt>
              </c:strCache>
            </c:strRef>
          </c:tx>
          <c:spPr>
            <a:noFill/>
            <a:ln>
              <a:solidFill>
                <a:srgbClr val="C00000"/>
              </a:solidFill>
              <a:prstDash val="dash"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_trad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eparator>, </c:separator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PPT!$AD$70:$AD$81</c:f>
              <c:strCache>
                <c:ptCount val="12"/>
                <c:pt idx="0">
                  <c:v>SERVICIOS</c:v>
                </c:pt>
                <c:pt idx="1">
                  <c:v>TECNOLOGÍA, INFORMACIÓN &amp; COMUNICACIÓN</c:v>
                </c:pt>
                <c:pt idx="2">
                  <c:v>TESORERÍA</c:v>
                </c:pt>
                <c:pt idx="3">
                  <c:v>PROTECCIÓN INTERNA</c:v>
                </c:pt>
                <c:pt idx="4">
                  <c:v>LOGÍSTICA</c:v>
                </c:pt>
                <c:pt idx="5">
                  <c:v>CAMPAMENTOS</c:v>
                </c:pt>
                <c:pt idx="6">
                  <c:v>BIENESTAR SOCIAL</c:v>
                </c:pt>
                <c:pt idx="7">
                  <c:v>MEDIO AMBIENTE</c:v>
                </c:pt>
                <c:pt idx="8">
                  <c:v>ALMACÉN</c:v>
                </c:pt>
                <c:pt idx="9">
                  <c:v>SEGURIDAD Y SALUD OCUPACIONAL</c:v>
                </c:pt>
                <c:pt idx="10">
                  <c:v>MANTENIMIENTO</c:v>
                </c:pt>
                <c:pt idx="11">
                  <c:v>RECURSOS HUMANOS</c:v>
                </c:pt>
              </c:strCache>
            </c:strRef>
          </c:cat>
          <c:val>
            <c:numRef>
              <c:f>PPT!$AE$70:$AE$81</c:f>
              <c:numCache>
                <c:formatCode>General</c:formatCode>
                <c:ptCount val="12"/>
                <c:pt idx="0">
                  <c:v>6.0</c:v>
                </c:pt>
                <c:pt idx="1">
                  <c:v>18.0</c:v>
                </c:pt>
                <c:pt idx="2">
                  <c:v>20.0</c:v>
                </c:pt>
                <c:pt idx="3">
                  <c:v>21.0</c:v>
                </c:pt>
                <c:pt idx="4">
                  <c:v>25.0</c:v>
                </c:pt>
                <c:pt idx="5">
                  <c:v>25.0</c:v>
                </c:pt>
                <c:pt idx="6">
                  <c:v>49.0</c:v>
                </c:pt>
                <c:pt idx="7">
                  <c:v>58.0</c:v>
                </c:pt>
                <c:pt idx="8">
                  <c:v>58.0</c:v>
                </c:pt>
                <c:pt idx="9">
                  <c:v>73.0</c:v>
                </c:pt>
                <c:pt idx="10">
                  <c:v>74.0</c:v>
                </c:pt>
                <c:pt idx="11">
                  <c:v>76.0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3FE-5F4E-BAD6-331C10C6DE5C}"/>
            </c:ext>
          </c:extLst>
        </c:ser>
        <c:ser>
          <c:idx val="1"/>
          <c:order val="1"/>
          <c:tx>
            <c:strRef>
              <c:f>PPT!$AF$69</c:f>
              <c:strCache>
                <c:ptCount val="1"/>
                <c:pt idx="0">
                  <c:v>DOCUMENTADO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.0"/>
                  <c:y val="0.018952692779050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3FE-5F4E-BAD6-331C10C6DE5C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PPT!$AD$70:$AD$81</c:f>
              <c:strCache>
                <c:ptCount val="12"/>
                <c:pt idx="0">
                  <c:v>SERVICIOS</c:v>
                </c:pt>
                <c:pt idx="1">
                  <c:v>TECNOLOGÍA, INFORMACIÓN &amp; COMUNICACIÓN</c:v>
                </c:pt>
                <c:pt idx="2">
                  <c:v>TESORERÍA</c:v>
                </c:pt>
                <c:pt idx="3">
                  <c:v>PROTECCIÓN INTERNA</c:v>
                </c:pt>
                <c:pt idx="4">
                  <c:v>LOGÍSTICA</c:v>
                </c:pt>
                <c:pt idx="5">
                  <c:v>CAMPAMENTOS</c:v>
                </c:pt>
                <c:pt idx="6">
                  <c:v>BIENESTAR SOCIAL</c:v>
                </c:pt>
                <c:pt idx="7">
                  <c:v>MEDIO AMBIENTE</c:v>
                </c:pt>
                <c:pt idx="8">
                  <c:v>ALMACÉN</c:v>
                </c:pt>
                <c:pt idx="9">
                  <c:v>SEGURIDAD Y SALUD OCUPACIONAL</c:v>
                </c:pt>
                <c:pt idx="10">
                  <c:v>MANTENIMIENTO</c:v>
                </c:pt>
                <c:pt idx="11">
                  <c:v>RECURSOS HUMANOS</c:v>
                </c:pt>
              </c:strCache>
            </c:strRef>
          </c:cat>
          <c:val>
            <c:numRef>
              <c:f>PPT!$AF$70:$AF$81</c:f>
              <c:numCache>
                <c:formatCode>General</c:formatCode>
                <c:ptCount val="12"/>
                <c:pt idx="0">
                  <c:v>2.0</c:v>
                </c:pt>
                <c:pt idx="1">
                  <c:v>10.0</c:v>
                </c:pt>
                <c:pt idx="2">
                  <c:v>11.0</c:v>
                </c:pt>
                <c:pt idx="3">
                  <c:v>4.0</c:v>
                </c:pt>
                <c:pt idx="4">
                  <c:v>14.0</c:v>
                </c:pt>
                <c:pt idx="5">
                  <c:v>13.0</c:v>
                </c:pt>
                <c:pt idx="6">
                  <c:v>20.0</c:v>
                </c:pt>
                <c:pt idx="7">
                  <c:v>20.0</c:v>
                </c:pt>
                <c:pt idx="8">
                  <c:v>27.0</c:v>
                </c:pt>
                <c:pt idx="9">
                  <c:v>60.0</c:v>
                </c:pt>
                <c:pt idx="10">
                  <c:v>38.0</c:v>
                </c:pt>
                <c:pt idx="11">
                  <c:v>47.0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3FE-5F4E-BAD6-331C10C6DE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-2132313792"/>
        <c:axId val="-2132310608"/>
      </c:barChart>
      <c:lineChart>
        <c:grouping val="standard"/>
        <c:varyColors val="0"/>
        <c:ser>
          <c:idx val="2"/>
          <c:order val="2"/>
          <c:tx>
            <c:strRef>
              <c:f>PPT!$AG$69</c:f>
              <c:strCache>
                <c:ptCount val="1"/>
                <c:pt idx="0">
                  <c:v>AVANCE AL 20/6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dLbls>
            <c:dLbl>
              <c:idx val="1"/>
              <c:layout>
                <c:manualLayout>
                  <c:x val="-0.00734194547391463"/>
                  <c:y val="-0.030745873919859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3FE-5F4E-BAD6-331C10C6DE5C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0.0073419454739147"/>
                  <c:y val="-0.023913457493224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B3FE-5F4E-BAD6-331C10C6DE5C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6.73003893843764E-17"/>
                  <c:y val="-0.010248624639953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B3FE-5F4E-BAD6-331C10C6DE5C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_trad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PPT!$AD$70:$AD$81</c:f>
              <c:strCache>
                <c:ptCount val="12"/>
                <c:pt idx="0">
                  <c:v>SERVICIOS</c:v>
                </c:pt>
                <c:pt idx="1">
                  <c:v>TECNOLOGÍA, INFORMACIÓN &amp; COMUNICACIÓN</c:v>
                </c:pt>
                <c:pt idx="2">
                  <c:v>TESORERÍA</c:v>
                </c:pt>
                <c:pt idx="3">
                  <c:v>PROTECCIÓN INTERNA</c:v>
                </c:pt>
                <c:pt idx="4">
                  <c:v>LOGÍSTICA</c:v>
                </c:pt>
                <c:pt idx="5">
                  <c:v>CAMPAMENTOS</c:v>
                </c:pt>
                <c:pt idx="6">
                  <c:v>BIENESTAR SOCIAL</c:v>
                </c:pt>
                <c:pt idx="7">
                  <c:v>MEDIO AMBIENTE</c:v>
                </c:pt>
                <c:pt idx="8">
                  <c:v>ALMACÉN</c:v>
                </c:pt>
                <c:pt idx="9">
                  <c:v>SEGURIDAD Y SALUD OCUPACIONAL</c:v>
                </c:pt>
                <c:pt idx="10">
                  <c:v>MANTENIMIENTO</c:v>
                </c:pt>
                <c:pt idx="11">
                  <c:v>RECURSOS HUMANOS</c:v>
                </c:pt>
              </c:strCache>
            </c:strRef>
          </c:cat>
          <c:val>
            <c:numRef>
              <c:f>PPT!$AG$70:$AG$81</c:f>
              <c:numCache>
                <c:formatCode>0%</c:formatCode>
                <c:ptCount val="12"/>
                <c:pt idx="0">
                  <c:v>0.333333333333333</c:v>
                </c:pt>
                <c:pt idx="1">
                  <c:v>0.555555555555556</c:v>
                </c:pt>
                <c:pt idx="2">
                  <c:v>0.55</c:v>
                </c:pt>
                <c:pt idx="3">
                  <c:v>0.19047619047619</c:v>
                </c:pt>
                <c:pt idx="4">
                  <c:v>0.56</c:v>
                </c:pt>
                <c:pt idx="5">
                  <c:v>0.52</c:v>
                </c:pt>
                <c:pt idx="6">
                  <c:v>0.408163265306122</c:v>
                </c:pt>
                <c:pt idx="7">
                  <c:v>0.344827586206897</c:v>
                </c:pt>
                <c:pt idx="8">
                  <c:v>0.46551724137931</c:v>
                </c:pt>
                <c:pt idx="9">
                  <c:v>0.821917808219178</c:v>
                </c:pt>
                <c:pt idx="10">
                  <c:v>0.513513513513513</c:v>
                </c:pt>
                <c:pt idx="11">
                  <c:v>0.618421052631579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B3FE-5F4E-BAD6-331C10C6DE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32303936"/>
        <c:axId val="-2132307216"/>
      </c:lineChart>
      <c:catAx>
        <c:axId val="-21323137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s-ES_tradnl"/>
          </a:p>
        </c:txPr>
        <c:crossAx val="-2132310608"/>
        <c:crosses val="autoZero"/>
        <c:auto val="1"/>
        <c:lblAlgn val="ctr"/>
        <c:lblOffset val="100"/>
        <c:noMultiLvlLbl val="0"/>
      </c:catAx>
      <c:valAx>
        <c:axId val="-2132310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s-ES_tradnl"/>
          </a:p>
        </c:txPr>
        <c:crossAx val="-2132313792"/>
        <c:crosses val="autoZero"/>
        <c:crossBetween val="between"/>
      </c:valAx>
      <c:valAx>
        <c:axId val="-2132307216"/>
        <c:scaling>
          <c:orientation val="minMax"/>
        </c:scaling>
        <c:delete val="0"/>
        <c:axPos val="r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6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_tradnl"/>
          </a:p>
        </c:txPr>
        <c:crossAx val="-2132303936"/>
        <c:crosses val="max"/>
        <c:crossBetween val="between"/>
      </c:valAx>
      <c:catAx>
        <c:axId val="-213230393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-213230721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0448390531376194"/>
          <c:y val="0.129310205693394"/>
          <c:w val="0.541352712986153"/>
          <c:h val="0.0576322395369881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_tradn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_tradn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P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s-ES_tradnl">
                <a:solidFill>
                  <a:schemeClr val="tx2"/>
                </a:solidFill>
              </a:rPr>
              <a:t>ENTREGABLES POR ÁREA Y POR TIPO</a:t>
            </a:r>
          </a:p>
        </c:rich>
      </c:tx>
      <c:layout>
        <c:manualLayout>
          <c:xMode val="edge"/>
          <c:yMode val="edge"/>
          <c:x val="0.371440321208891"/>
          <c:y val="0.013141137018772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s-ES_tradnl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PPT!$AE$53</c:f>
              <c:strCache>
                <c:ptCount val="1"/>
                <c:pt idx="0">
                  <c:v>MAPA DE PROCESO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>
                        <a:lumMod val="9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PPT!$AD$54:$AD$65</c:f>
              <c:strCache>
                <c:ptCount val="12"/>
                <c:pt idx="0">
                  <c:v>SERVICIOS</c:v>
                </c:pt>
                <c:pt idx="1">
                  <c:v>TECNOLOGÍA, INFORMACIÓN &amp; COMUNICACIÓN</c:v>
                </c:pt>
                <c:pt idx="2">
                  <c:v>TESORERÍA</c:v>
                </c:pt>
                <c:pt idx="3">
                  <c:v>PROTECCIÓN INTERNA</c:v>
                </c:pt>
                <c:pt idx="4">
                  <c:v>LOGÍSTICA</c:v>
                </c:pt>
                <c:pt idx="5">
                  <c:v>CAMPAMENTOS</c:v>
                </c:pt>
                <c:pt idx="6">
                  <c:v>BIENESTAR SOCIAL</c:v>
                </c:pt>
                <c:pt idx="7">
                  <c:v>MEDIO AMBIENTE</c:v>
                </c:pt>
                <c:pt idx="8">
                  <c:v>ALMACÉN</c:v>
                </c:pt>
                <c:pt idx="9">
                  <c:v>SEGURIDAD Y SALUD OCUPACIONAL</c:v>
                </c:pt>
                <c:pt idx="10">
                  <c:v>MANTENIMIENTO</c:v>
                </c:pt>
                <c:pt idx="11">
                  <c:v>RECURSOS HUMANOS</c:v>
                </c:pt>
              </c:strCache>
            </c:strRef>
          </c:cat>
          <c:val>
            <c:numRef>
              <c:f>PPT!$AE$54:$AE$65</c:f>
              <c:numCache>
                <c:formatCode>General</c:formatCode>
                <c:ptCount val="12"/>
                <c:pt idx="0">
                  <c:v>1.0</c:v>
                </c:pt>
                <c:pt idx="2">
                  <c:v>1.0</c:v>
                </c:pt>
                <c:pt idx="4">
                  <c:v>1.0</c:v>
                </c:pt>
                <c:pt idx="7">
                  <c:v>1.0</c:v>
                </c:pt>
                <c:pt idx="9">
                  <c:v>1.0</c:v>
                </c:pt>
                <c:pt idx="10">
                  <c:v>1.0</c:v>
                </c:pt>
                <c:pt idx="11">
                  <c:v>1.0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86F-D34E-9E65-C13710C45DB4}"/>
            </c:ext>
          </c:extLst>
        </c:ser>
        <c:ser>
          <c:idx val="1"/>
          <c:order val="1"/>
          <c:tx>
            <c:strRef>
              <c:f>PPT!$AF$53</c:f>
              <c:strCache>
                <c:ptCount val="1"/>
                <c:pt idx="0">
                  <c:v>FLUJO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>
                        <a:lumMod val="9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PPT!$AD$54:$AD$65</c:f>
              <c:strCache>
                <c:ptCount val="12"/>
                <c:pt idx="0">
                  <c:v>SERVICIOS</c:v>
                </c:pt>
                <c:pt idx="1">
                  <c:v>TECNOLOGÍA, INFORMACIÓN &amp; COMUNICACIÓN</c:v>
                </c:pt>
                <c:pt idx="2">
                  <c:v>TESORERÍA</c:v>
                </c:pt>
                <c:pt idx="3">
                  <c:v>PROTECCIÓN INTERNA</c:v>
                </c:pt>
                <c:pt idx="4">
                  <c:v>LOGÍSTICA</c:v>
                </c:pt>
                <c:pt idx="5">
                  <c:v>CAMPAMENTOS</c:v>
                </c:pt>
                <c:pt idx="6">
                  <c:v>BIENESTAR SOCIAL</c:v>
                </c:pt>
                <c:pt idx="7">
                  <c:v>MEDIO AMBIENTE</c:v>
                </c:pt>
                <c:pt idx="8">
                  <c:v>ALMACÉN</c:v>
                </c:pt>
                <c:pt idx="9">
                  <c:v>SEGURIDAD Y SALUD OCUPACIONAL</c:v>
                </c:pt>
                <c:pt idx="10">
                  <c:v>MANTENIMIENTO</c:v>
                </c:pt>
                <c:pt idx="11">
                  <c:v>RECURSOS HUMANOS</c:v>
                </c:pt>
              </c:strCache>
            </c:strRef>
          </c:cat>
          <c:val>
            <c:numRef>
              <c:f>PPT!$AF$54:$AF$65</c:f>
              <c:numCache>
                <c:formatCode>General</c:formatCode>
                <c:ptCount val="12"/>
                <c:pt idx="0">
                  <c:v>1.0</c:v>
                </c:pt>
                <c:pt idx="1">
                  <c:v>5.0</c:v>
                </c:pt>
                <c:pt idx="2">
                  <c:v>5.0</c:v>
                </c:pt>
                <c:pt idx="3">
                  <c:v>5.0</c:v>
                </c:pt>
                <c:pt idx="4">
                  <c:v>8.0</c:v>
                </c:pt>
                <c:pt idx="5">
                  <c:v>5.0</c:v>
                </c:pt>
                <c:pt idx="6">
                  <c:v>12.0</c:v>
                </c:pt>
                <c:pt idx="7">
                  <c:v>20.0</c:v>
                </c:pt>
                <c:pt idx="8">
                  <c:v>20.0</c:v>
                </c:pt>
                <c:pt idx="9">
                  <c:v>20.0</c:v>
                </c:pt>
                <c:pt idx="10">
                  <c:v>24.0</c:v>
                </c:pt>
                <c:pt idx="11">
                  <c:v>22.0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86F-D34E-9E65-C13710C45DB4}"/>
            </c:ext>
          </c:extLst>
        </c:ser>
        <c:ser>
          <c:idx val="2"/>
          <c:order val="2"/>
          <c:tx>
            <c:strRef>
              <c:f>PPT!$AG$53</c:f>
              <c:strCache>
                <c:ptCount val="1"/>
                <c:pt idx="0">
                  <c:v>MANUAL DE PROCEDIMIENTO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PPT!$AD$54:$AD$65</c:f>
              <c:strCache>
                <c:ptCount val="12"/>
                <c:pt idx="0">
                  <c:v>SERVICIOS</c:v>
                </c:pt>
                <c:pt idx="1">
                  <c:v>TECNOLOGÍA, INFORMACIÓN &amp; COMUNICACIÓN</c:v>
                </c:pt>
                <c:pt idx="2">
                  <c:v>TESORERÍA</c:v>
                </c:pt>
                <c:pt idx="3">
                  <c:v>PROTECCIÓN INTERNA</c:v>
                </c:pt>
                <c:pt idx="4">
                  <c:v>LOGÍSTICA</c:v>
                </c:pt>
                <c:pt idx="5">
                  <c:v>CAMPAMENTOS</c:v>
                </c:pt>
                <c:pt idx="6">
                  <c:v>BIENESTAR SOCIAL</c:v>
                </c:pt>
                <c:pt idx="7">
                  <c:v>MEDIO AMBIENTE</c:v>
                </c:pt>
                <c:pt idx="8">
                  <c:v>ALMACÉN</c:v>
                </c:pt>
                <c:pt idx="9">
                  <c:v>SEGURIDAD Y SALUD OCUPACIONAL</c:v>
                </c:pt>
                <c:pt idx="10">
                  <c:v>MANTENIMIENTO</c:v>
                </c:pt>
                <c:pt idx="11">
                  <c:v>RECURSOS HUMANOS</c:v>
                </c:pt>
              </c:strCache>
            </c:strRef>
          </c:cat>
          <c:val>
            <c:numRef>
              <c:f>PPT!$AG$54:$AG$65</c:f>
              <c:numCache>
                <c:formatCode>General</c:formatCode>
                <c:ptCount val="12"/>
                <c:pt idx="0">
                  <c:v>1.0</c:v>
                </c:pt>
                <c:pt idx="1">
                  <c:v>5.0</c:v>
                </c:pt>
                <c:pt idx="2">
                  <c:v>5.0</c:v>
                </c:pt>
                <c:pt idx="3">
                  <c:v>7.0</c:v>
                </c:pt>
                <c:pt idx="4">
                  <c:v>8.0</c:v>
                </c:pt>
                <c:pt idx="5">
                  <c:v>5.0</c:v>
                </c:pt>
                <c:pt idx="6">
                  <c:v>12.0</c:v>
                </c:pt>
                <c:pt idx="7">
                  <c:v>20.0</c:v>
                </c:pt>
                <c:pt idx="8">
                  <c:v>20.0</c:v>
                </c:pt>
                <c:pt idx="9">
                  <c:v>20.0</c:v>
                </c:pt>
                <c:pt idx="10">
                  <c:v>24.0</c:v>
                </c:pt>
                <c:pt idx="11">
                  <c:v>22.0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986F-D34E-9E65-C13710C45DB4}"/>
            </c:ext>
          </c:extLst>
        </c:ser>
        <c:ser>
          <c:idx val="3"/>
          <c:order val="3"/>
          <c:tx>
            <c:strRef>
              <c:f>PPT!$AH$53</c:f>
              <c:strCache>
                <c:ptCount val="1"/>
                <c:pt idx="0">
                  <c:v>HERRAMIENTA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PPT!$AD$54:$AD$65</c:f>
              <c:strCache>
                <c:ptCount val="12"/>
                <c:pt idx="0">
                  <c:v>SERVICIOS</c:v>
                </c:pt>
                <c:pt idx="1">
                  <c:v>TECNOLOGÍA, INFORMACIÓN &amp; COMUNICACIÓN</c:v>
                </c:pt>
                <c:pt idx="2">
                  <c:v>TESORERÍA</c:v>
                </c:pt>
                <c:pt idx="3">
                  <c:v>PROTECCIÓN INTERNA</c:v>
                </c:pt>
                <c:pt idx="4">
                  <c:v>LOGÍSTICA</c:v>
                </c:pt>
                <c:pt idx="5">
                  <c:v>CAMPAMENTOS</c:v>
                </c:pt>
                <c:pt idx="6">
                  <c:v>BIENESTAR SOCIAL</c:v>
                </c:pt>
                <c:pt idx="7">
                  <c:v>MEDIO AMBIENTE</c:v>
                </c:pt>
                <c:pt idx="8">
                  <c:v>ALMACÉN</c:v>
                </c:pt>
                <c:pt idx="9">
                  <c:v>SEGURIDAD Y SALUD OCUPACIONAL</c:v>
                </c:pt>
                <c:pt idx="10">
                  <c:v>MANTENIMIENTO</c:v>
                </c:pt>
                <c:pt idx="11">
                  <c:v>RECURSOS HUMANOS</c:v>
                </c:pt>
              </c:strCache>
            </c:strRef>
          </c:cat>
          <c:val>
            <c:numRef>
              <c:f>PPT!$AH$54:$AH$65</c:f>
              <c:numCache>
                <c:formatCode>General</c:formatCode>
                <c:ptCount val="12"/>
                <c:pt idx="0">
                  <c:v>3.0</c:v>
                </c:pt>
                <c:pt idx="1">
                  <c:v>5.0</c:v>
                </c:pt>
                <c:pt idx="2">
                  <c:v>9.0</c:v>
                </c:pt>
                <c:pt idx="3">
                  <c:v>9.0</c:v>
                </c:pt>
                <c:pt idx="4">
                  <c:v>7.0</c:v>
                </c:pt>
                <c:pt idx="5">
                  <c:v>14.0</c:v>
                </c:pt>
                <c:pt idx="6">
                  <c:v>25.0</c:v>
                </c:pt>
                <c:pt idx="7">
                  <c:v>17.0</c:v>
                </c:pt>
                <c:pt idx="8">
                  <c:v>18.0</c:v>
                </c:pt>
                <c:pt idx="9">
                  <c:v>31.0</c:v>
                </c:pt>
                <c:pt idx="10">
                  <c:v>25.0</c:v>
                </c:pt>
                <c:pt idx="11">
                  <c:v>30.0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986F-D34E-9E65-C13710C45DB4}"/>
            </c:ext>
          </c:extLst>
        </c:ser>
        <c:ser>
          <c:idx val="4"/>
          <c:order val="4"/>
          <c:tx>
            <c:strRef>
              <c:f>PPT!$AI$53</c:f>
              <c:strCache>
                <c:ptCount val="1"/>
                <c:pt idx="0">
                  <c:v>OTRO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>
                        <a:lumMod val="9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PPT!$AD$54:$AD$65</c:f>
              <c:strCache>
                <c:ptCount val="12"/>
                <c:pt idx="0">
                  <c:v>SERVICIOS</c:v>
                </c:pt>
                <c:pt idx="1">
                  <c:v>TECNOLOGÍA, INFORMACIÓN &amp; COMUNICACIÓN</c:v>
                </c:pt>
                <c:pt idx="2">
                  <c:v>TESORERÍA</c:v>
                </c:pt>
                <c:pt idx="3">
                  <c:v>PROTECCIÓN INTERNA</c:v>
                </c:pt>
                <c:pt idx="4">
                  <c:v>LOGÍSTICA</c:v>
                </c:pt>
                <c:pt idx="5">
                  <c:v>CAMPAMENTOS</c:v>
                </c:pt>
                <c:pt idx="6">
                  <c:v>BIENESTAR SOCIAL</c:v>
                </c:pt>
                <c:pt idx="7">
                  <c:v>MEDIO AMBIENTE</c:v>
                </c:pt>
                <c:pt idx="8">
                  <c:v>ALMACÉN</c:v>
                </c:pt>
                <c:pt idx="9">
                  <c:v>SEGURIDAD Y SALUD OCUPACIONAL</c:v>
                </c:pt>
                <c:pt idx="10">
                  <c:v>MANTENIMIENTO</c:v>
                </c:pt>
                <c:pt idx="11">
                  <c:v>RECURSOS HUMANOS</c:v>
                </c:pt>
              </c:strCache>
            </c:strRef>
          </c:cat>
          <c:val>
            <c:numRef>
              <c:f>PPT!$AI$54:$AI$65</c:f>
              <c:numCache>
                <c:formatCode>General</c:formatCode>
                <c:ptCount val="12"/>
                <c:pt idx="1">
                  <c:v>3.0</c:v>
                </c:pt>
                <c:pt idx="4">
                  <c:v>1.0</c:v>
                </c:pt>
                <c:pt idx="5">
                  <c:v>1.0</c:v>
                </c:pt>
                <c:pt idx="9">
                  <c:v>1.0</c:v>
                </c:pt>
                <c:pt idx="11">
                  <c:v>1.0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986F-D34E-9E65-C13710C45DB4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108525696"/>
        <c:axId val="2108529008"/>
      </c:barChart>
      <c:catAx>
        <c:axId val="21085256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6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_tradnl"/>
          </a:p>
        </c:txPr>
        <c:crossAx val="2108529008"/>
        <c:crosses val="autoZero"/>
        <c:auto val="1"/>
        <c:lblAlgn val="ctr"/>
        <c:lblOffset val="100"/>
        <c:noMultiLvlLbl val="0"/>
      </c:catAx>
      <c:valAx>
        <c:axId val="2108529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_tradnl"/>
          </a:p>
        </c:txPr>
        <c:crossAx val="2108525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52300089485716"/>
          <c:y val="0.91096889907043"/>
          <c:w val="0.521271348666624"/>
          <c:h val="0.0342367817693595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_tradn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_tradn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P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_tradnl"/>
              <a:t>ENTREGABLES</a:t>
            </a:r>
            <a:r>
              <a:rPr lang="es-ES_tradnl" baseline="0"/>
              <a:t> POR TIPO</a:t>
            </a:r>
            <a:endParaRPr lang="es-ES_tradnl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_tradnl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8FE-41E7-A360-AAB940AD9B22}"/>
              </c:ext>
            </c:extLst>
          </c:dPt>
          <c:dPt>
            <c:idx val="1"/>
            <c:bubble3D val="0"/>
            <c:spPr>
              <a:solidFill>
                <a:schemeClr val="tx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82EA-9348-B214-BE6E406E8C1D}"/>
              </c:ext>
            </c:extLst>
          </c:dPt>
          <c:dPt>
            <c:idx val="2"/>
            <c:bubble3D val="0"/>
            <c:spPr>
              <a:solidFill>
                <a:schemeClr val="bg2">
                  <a:lumMod val="75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2EA-9348-B214-BE6E406E8C1D}"/>
              </c:ext>
            </c:extLst>
          </c:dPt>
          <c:dPt>
            <c:idx val="3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82EA-9348-B214-BE6E406E8C1D}"/>
              </c:ext>
            </c:extLst>
          </c:dPt>
          <c:dPt>
            <c:idx val="4"/>
            <c:bubble3D val="0"/>
            <c:spPr>
              <a:solidFill>
                <a:srgbClr val="C00000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2EA-9348-B214-BE6E406E8C1D}"/>
              </c:ext>
            </c:extLst>
          </c:dPt>
          <c:dLbls>
            <c:dLbl>
              <c:idx val="4"/>
              <c:layout>
                <c:manualLayout>
                  <c:x val="0.00217521484403115"/>
                  <c:y val="0.110253601242988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82EA-9348-B214-BE6E406E8C1D}"/>
                </c:ext>
                <c:ext xmlns:c15="http://schemas.microsoft.com/office/drawing/2012/chart" uri="{CE6537A1-D6FC-4f65-9D91-7224C49458BB}"/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_tradnl"/>
              </a:p>
            </c:txPr>
            <c:dLblPos val="ctr"/>
            <c:showLegendKey val="0"/>
            <c:showVal val="1"/>
            <c:showCatName val="0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PPT!$C$22:$G$22</c:f>
              <c:strCache>
                <c:ptCount val="5"/>
                <c:pt idx="0">
                  <c:v>MAPA DE PROCESO</c:v>
                </c:pt>
                <c:pt idx="1">
                  <c:v>FLUJO</c:v>
                </c:pt>
                <c:pt idx="2">
                  <c:v>MANUAL DE PROCEDIMIENTO</c:v>
                </c:pt>
                <c:pt idx="3">
                  <c:v>HERRAMIENTA</c:v>
                </c:pt>
                <c:pt idx="4">
                  <c:v>OTRO</c:v>
                </c:pt>
              </c:strCache>
            </c:strRef>
          </c:cat>
          <c:val>
            <c:numRef>
              <c:f>PPT!$C$23:$G$23</c:f>
              <c:numCache>
                <c:formatCode>General</c:formatCode>
                <c:ptCount val="5"/>
                <c:pt idx="0">
                  <c:v>7.0</c:v>
                </c:pt>
                <c:pt idx="1">
                  <c:v>147.0</c:v>
                </c:pt>
                <c:pt idx="2">
                  <c:v>147.0</c:v>
                </c:pt>
                <c:pt idx="3">
                  <c:v>195.0</c:v>
                </c:pt>
                <c:pt idx="4">
                  <c:v>8.0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2EA-9348-B214-BE6E406E8C1D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3010879974462"/>
          <c:y val="0.0584769162567816"/>
          <c:w val="0.220232363268781"/>
          <c:h val="0.885660002955395"/>
        </c:manualLayout>
      </c:layout>
      <c:overlay val="1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_tradnl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_tradn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167613</xdr:colOff>
      <xdr:row>70</xdr:row>
      <xdr:rowOff>382530</xdr:rowOff>
    </xdr:from>
    <xdr:to>
      <xdr:col>41</xdr:col>
      <xdr:colOff>362035</xdr:colOff>
      <xdr:row>84</xdr:row>
      <xdr:rowOff>155497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xmlns="" id="{236F0F71-408C-DF4B-992A-299438C523E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419099</xdr:colOff>
      <xdr:row>64</xdr:row>
      <xdr:rowOff>378387</xdr:rowOff>
    </xdr:from>
    <xdr:to>
      <xdr:col>44</xdr:col>
      <xdr:colOff>51161</xdr:colOff>
      <xdr:row>81</xdr:row>
      <xdr:rowOff>104842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CACDBD92-D2FC-5743-977B-0B9D29AEFF9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139700</xdr:colOff>
      <xdr:row>15</xdr:row>
      <xdr:rowOff>622300</xdr:rowOff>
    </xdr:from>
    <xdr:to>
      <xdr:col>20</xdr:col>
      <xdr:colOff>762000</xdr:colOff>
      <xdr:row>37</xdr:row>
      <xdr:rowOff>76200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36B32FB2-7290-114C-A4F2-5D10B326316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Microsoft Office User" refreshedDate="43709.50063865741" createdVersion="6" refreshedVersion="6" minRefreshableVersion="3" recordCount="510">
  <cacheSource type="worksheet">
    <worksheetSource ref="C3:F4" sheet="Checklist General"/>
  </cacheSource>
  <cacheFields count="10">
    <cacheField name="ÁREA" numFmtId="0">
      <sharedItems count="12">
        <s v="ALMACÉN"/>
        <s v="BIENESTAR SOCIAL"/>
        <s v="CAMPAMENTOS"/>
        <s v="LOGÍSTICA"/>
        <s v="MANTENIMIENTO"/>
        <s v="MEDIO AMBIENTE"/>
        <s v="PROTECCIÓN INTERNA"/>
        <s v="RECURSOS HUMANOS"/>
        <s v="SEGURIDAD Y SALUD OCUPACIONAL"/>
        <s v="SERVICIOS"/>
        <s v="TECNOLOGÍA, INFORMACIÓN &amp; COMUNICACIÓN"/>
        <s v="TESORERÍA"/>
      </sharedItems>
    </cacheField>
    <cacheField name="TIPO" numFmtId="0">
      <sharedItems count="6">
        <s v="HERRAMIENTA"/>
        <s v="FLUJO"/>
        <s v="MANUAL DE PROCEDIMIENTO"/>
        <s v="OTRO"/>
        <s v="MAPA DE PROCESO"/>
        <s v="INSTRUCTIVO"/>
      </sharedItems>
    </cacheField>
    <cacheField name="CÓDIGO" numFmtId="0">
      <sharedItems containsBlank="1"/>
    </cacheField>
    <cacheField name="ENTREGABLE" numFmtId="0">
      <sharedItems/>
    </cacheField>
    <cacheField name="RESP." numFmtId="0">
      <sharedItems count="9">
        <s v="WILL-I-AM"/>
        <s v="COSH"/>
        <s v="JANE"/>
        <s v="MIKE"/>
        <s v="MAKELELE"/>
        <s v="MAPACHE"/>
        <s v="CARWASH"/>
        <s v="xº"/>
        <s v="CLIENTE" u="1"/>
      </sharedItems>
    </cacheField>
    <cacheField name="LISTO" numFmtId="165">
      <sharedItems containsSemiMixedTypes="0" containsString="0" containsNumber="1" containsInteger="1" minValue="0" maxValue="1"/>
    </cacheField>
    <cacheField name="REV JOSH" numFmtId="165">
      <sharedItems containsSemiMixedTypes="0" containsString="0" containsNumber="1" containsInteger="1" minValue="0" maxValue="1"/>
    </cacheField>
    <cacheField name="ENVIADO" numFmtId="165">
      <sharedItems containsSemiMixedTypes="0" containsString="0" containsNumber="1" containsInteger="1" minValue="0" maxValue="1"/>
    </cacheField>
    <cacheField name="IMP" numFmtId="165">
      <sharedItems containsSemiMixedTypes="0" containsString="0" containsNumber="1" containsInteger="1" minValue="0" maxValue="0"/>
    </cacheField>
    <cacheField name="COMENTARIO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Microsoft Office User" refreshedDate="43711.650900925924" createdVersion="6" refreshedVersion="6" minRefreshableVersion="3" recordCount="502">
  <cacheSource type="worksheet">
    <worksheetSource ref="B3:F4" sheet="Checklist General"/>
  </cacheSource>
  <cacheFields count="11">
    <cacheField name="Nº" numFmtId="0">
      <sharedItems containsString="0" containsBlank="1" containsNumber="1" containsInteger="1" minValue="1" maxValue="515"/>
    </cacheField>
    <cacheField name="ÁREA" numFmtId="0">
      <sharedItems count="16">
        <s v="MEDIO AMBIENTE"/>
        <s v="SEGURIDAD Y SALUD OCUPACIONAL"/>
        <s v="ALMACÉN"/>
        <s v="CAMPAMENTOS"/>
        <s v="LOGÍSTICA"/>
        <s v="MANTENIMIENTO"/>
        <s v="PROTECCIÓN INTERNA"/>
        <s v="RECURSOS HUMANOS"/>
        <s v="SERVICIOS"/>
        <s v="TECNOLOGÍA, INFORMACIÓN &amp; COMUNICACIÓN"/>
        <s v="BIENESTAR SOCIAL"/>
        <s v="TESORERÍA"/>
        <s v="RECURSO HUMANO" u="1"/>
        <s v="TEC. INF. &amp; COM." u="1"/>
        <s v="PROTECCIÓN INT." u="1"/>
        <s v="SSO" u="1"/>
      </sharedItems>
    </cacheField>
    <cacheField name="TIPO" numFmtId="0">
      <sharedItems count="7">
        <s v="FLUJO"/>
        <s v="HERRAMIENTA"/>
        <s v="MANUAL DE PROCEDIMIENTO"/>
        <s v="MAPA DE PROCESO"/>
        <s v="OTRO"/>
        <s v="INSTRUCTIVO"/>
        <s v="MANUAL DE PROCESO" u="1"/>
      </sharedItems>
    </cacheField>
    <cacheField name="CÓDIGO" numFmtId="0">
      <sharedItems containsBlank="1"/>
    </cacheField>
    <cacheField name="ENTREGABLE" numFmtId="0">
      <sharedItems/>
    </cacheField>
    <cacheField name="RESP." numFmtId="0">
      <sharedItems count="10">
        <s v="CARWASH"/>
        <s v="WILL-I-AM"/>
        <s v="COSH"/>
        <s v="JANE"/>
        <s v="MAKELELE"/>
        <s v="MAPACHE"/>
        <s v="MIKE"/>
        <s v="xº"/>
        <s v="CLIENTE" u="1"/>
        <s v="JOSH" u="1"/>
      </sharedItems>
    </cacheField>
    <cacheField name="LISTO" numFmtId="165">
      <sharedItems containsSemiMixedTypes="0" containsString="0" containsNumber="1" containsInteger="1" minValue="0" maxValue="1"/>
    </cacheField>
    <cacheField name="REV JOSH" numFmtId="165">
      <sharedItems containsSemiMixedTypes="0" containsString="0" containsNumber="1" containsInteger="1" minValue="0" maxValue="1"/>
    </cacheField>
    <cacheField name="ENVIADO" numFmtId="165">
      <sharedItems containsSemiMixedTypes="0" containsString="0" containsNumber="1" containsInteger="1" minValue="0" maxValue="1"/>
    </cacheField>
    <cacheField name="IMP" numFmtId="165">
      <sharedItems containsSemiMixedTypes="0" containsString="0" containsNumber="1" containsInteger="1" minValue="0" maxValue="0"/>
    </cacheField>
    <cacheField name="COMENTARIO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10">
  <r>
    <x v="0"/>
    <x v="0"/>
    <s v="ALM-BD-03-01"/>
    <s v="BASE DE DATOS DE MATERIALES DE REPOSICIÓN AUTOMÁTICA"/>
    <x v="0"/>
    <n v="0"/>
    <n v="0"/>
    <n v="0"/>
    <n v="0"/>
    <m/>
  </r>
  <r>
    <x v="0"/>
    <x v="0"/>
    <s v="ALM-BD-17-01"/>
    <s v="BASE DE DATOS DE INMOVILIZADOS"/>
    <x v="0"/>
    <n v="0"/>
    <n v="0"/>
    <n v="0"/>
    <n v="0"/>
    <m/>
  </r>
  <r>
    <x v="0"/>
    <x v="0"/>
    <s v="ALM-BD-19-01"/>
    <s v="BASE DE DATOS DE CONTEO DE INVENTARIO"/>
    <x v="0"/>
    <n v="0"/>
    <n v="0"/>
    <n v="0"/>
    <n v="0"/>
    <m/>
  </r>
  <r>
    <x v="0"/>
    <x v="1"/>
    <s v="ALM-FL-01"/>
    <s v="PLAN DE CONTEO DE INVENTARIO "/>
    <x v="0"/>
    <n v="1"/>
    <n v="0"/>
    <n v="0"/>
    <n v="0"/>
    <m/>
  </r>
  <r>
    <x v="0"/>
    <x v="1"/>
    <s v="ALM-FL-02"/>
    <s v="REQUERIMIENTOS DE SUMINISTROS Y MATERIALES"/>
    <x v="0"/>
    <n v="1"/>
    <n v="0"/>
    <n v="0"/>
    <n v="0"/>
    <s v="CAMBIAR EL NOMBRE EN EL MAPA DE PROCESOS"/>
  </r>
  <r>
    <x v="0"/>
    <x v="1"/>
    <s v="ALM-FL-03"/>
    <s v="COMPRAS DE MATERIALES DE REPOSICIÓN AUTOMÁTICA"/>
    <x v="0"/>
    <n v="1"/>
    <n v="0"/>
    <n v="0"/>
    <n v="0"/>
    <m/>
  </r>
  <r>
    <x v="0"/>
    <x v="1"/>
    <s v="ALM-FL-04"/>
    <s v="COMPRAS POR CAJA CHICA"/>
    <x v="0"/>
    <n v="1"/>
    <n v="1"/>
    <n v="1"/>
    <n v="0"/>
    <m/>
  </r>
  <r>
    <x v="0"/>
    <x v="1"/>
    <s v="ALM-FL-05"/>
    <s v="RECEPCIÓN DE ACTIVOS Y SUMINISTROS EN ALMACEN VILLA EL SALVADOR"/>
    <x v="0"/>
    <n v="1"/>
    <n v="0"/>
    <n v="0"/>
    <n v="0"/>
    <m/>
  </r>
  <r>
    <x v="0"/>
    <x v="1"/>
    <s v="ALM-FL-06"/>
    <s v="CONTROL E INSPECCIÓN DE CALIDAD DE ACTIVOS Y SUMINISTROS"/>
    <x v="0"/>
    <n v="1"/>
    <n v="0"/>
    <n v="0"/>
    <n v="0"/>
    <m/>
  </r>
  <r>
    <x v="0"/>
    <x v="1"/>
    <s v="ALM-FL-07"/>
    <s v="DESPACHO DE ACTIVOS Y SUMINISTROS DE VES/AQP A MINA"/>
    <x v="0"/>
    <n v="1"/>
    <n v="0"/>
    <n v="0"/>
    <n v="0"/>
    <m/>
  </r>
  <r>
    <x v="0"/>
    <x v="1"/>
    <s v="ALM-FL-08"/>
    <s v="TRANSPORTE DE ACTIVOS Y SUMINISTROS/AQP A MINA"/>
    <x v="0"/>
    <n v="1"/>
    <n v="0"/>
    <n v="0"/>
    <n v="0"/>
    <m/>
  </r>
  <r>
    <x v="0"/>
    <x v="1"/>
    <s v="ALM-FL-09"/>
    <s v="RECEPCIÓN DE ACTIVOS Y SUMINISTROS EN ALMACÉN"/>
    <x v="0"/>
    <n v="1"/>
    <n v="0"/>
    <n v="0"/>
    <n v="0"/>
    <m/>
  </r>
  <r>
    <x v="0"/>
    <x v="1"/>
    <s v="ALM-FL-10"/>
    <s v="CONTROL E INSPECCIÓN DE CALIDAD DE ACTIVOS Y SUMINISTROS"/>
    <x v="0"/>
    <n v="1"/>
    <n v="0"/>
    <n v="0"/>
    <n v="0"/>
    <m/>
  </r>
  <r>
    <x v="0"/>
    <x v="1"/>
    <s v="ALM-FL-11"/>
    <s v="ALMACENAMIENTO DE SUMINISTROS EN LOS ALMACENES DE MINA"/>
    <x v="0"/>
    <n v="1"/>
    <n v="0"/>
    <n v="0"/>
    <n v="0"/>
    <m/>
  </r>
  <r>
    <x v="0"/>
    <x v="1"/>
    <s v="ALM-FL-12"/>
    <s v="DESPACHO DE SUMINISTROS EN ALMACÉN CENTRAL"/>
    <x v="0"/>
    <n v="1"/>
    <n v="1"/>
    <n v="1"/>
    <n v="0"/>
    <m/>
  </r>
  <r>
    <x v="0"/>
    <x v="1"/>
    <s v="ALM-FL-13"/>
    <s v="DESPACHO DE COMBUSTIBLE EN PLANTA"/>
    <x v="0"/>
    <n v="1"/>
    <n v="0"/>
    <n v="0"/>
    <n v="0"/>
    <m/>
  </r>
  <r>
    <x v="0"/>
    <x v="1"/>
    <s v="ALM-FL-14"/>
    <s v="DESPACHO DE MADERA EN MINA"/>
    <x v="0"/>
    <n v="1"/>
    <n v="1"/>
    <n v="1"/>
    <n v="0"/>
    <m/>
  </r>
  <r>
    <x v="0"/>
    <x v="1"/>
    <s v="ALM-FL-15"/>
    <s v="DESPACHO DE EPP EN ALMACÉN DE EPP"/>
    <x v="0"/>
    <n v="1"/>
    <n v="0"/>
    <n v="0"/>
    <n v="0"/>
    <m/>
  </r>
  <r>
    <x v="0"/>
    <x v="1"/>
    <s v="ALM-FL-16"/>
    <s v="DESPACHO DE EXPLOSIVOS Y ACCESORIOS EN POLVORÍN"/>
    <x v="0"/>
    <n v="1"/>
    <n v="1"/>
    <n v="1"/>
    <n v="0"/>
    <m/>
  </r>
  <r>
    <x v="0"/>
    <x v="1"/>
    <s v="ALM-FL-17"/>
    <s v="REVISIÓN DE INMOVILIZADOS "/>
    <x v="0"/>
    <n v="1"/>
    <n v="0"/>
    <n v="0"/>
    <n v="0"/>
    <m/>
  </r>
  <r>
    <x v="0"/>
    <x v="1"/>
    <s v="ALM-FL-18"/>
    <s v="AUDITORÍA 5S "/>
    <x v="1"/>
    <n v="1"/>
    <n v="0"/>
    <n v="0"/>
    <n v="0"/>
    <m/>
  </r>
  <r>
    <x v="0"/>
    <x v="1"/>
    <s v="ALM-FL-19"/>
    <s v="CONTEO FÍSICO DE INVENTARIO MENSUAL Y ANUAL "/>
    <x v="0"/>
    <n v="1"/>
    <n v="0"/>
    <n v="0"/>
    <n v="0"/>
    <m/>
  </r>
  <r>
    <x v="0"/>
    <x v="0"/>
    <s v="ALM-FO-05-01"/>
    <s v="LAYOUT DE VILLA EL SALVADOR"/>
    <x v="0"/>
    <n v="0"/>
    <n v="0"/>
    <n v="0"/>
    <n v="0"/>
    <m/>
  </r>
  <r>
    <x v="0"/>
    <x v="0"/>
    <s v="ALM-FO-05-02"/>
    <s v="HORARIOS DE LLEGADA PARA PROVEEDORES"/>
    <x v="0"/>
    <n v="0"/>
    <n v="0"/>
    <n v="0"/>
    <n v="0"/>
    <m/>
  </r>
  <r>
    <x v="0"/>
    <x v="0"/>
    <s v="ALM-FO-06-01"/>
    <s v="CHECKLIST DE INSPECCIÓN DE CALIDAD VILLA EL SALVADOR"/>
    <x v="0"/>
    <n v="1"/>
    <n v="0"/>
    <n v="0"/>
    <n v="0"/>
    <m/>
  </r>
  <r>
    <x v="0"/>
    <x v="0"/>
    <s v="ALM-FO-09-01"/>
    <s v="LAYOUT DE ALMACÉN CENTRAL"/>
    <x v="0"/>
    <n v="1"/>
    <n v="0"/>
    <n v="0"/>
    <n v="0"/>
    <m/>
  </r>
  <r>
    <x v="0"/>
    <x v="0"/>
    <s v="ALM-FO-09-02"/>
    <s v="LAYOUT DE ALMACÉN GALPÓN"/>
    <x v="0"/>
    <n v="1"/>
    <n v="0"/>
    <n v="0"/>
    <n v="0"/>
    <m/>
  </r>
  <r>
    <x v="0"/>
    <x v="0"/>
    <s v="ALM-FO-09-03"/>
    <s v="LAYOUT DE ALMACÉN EPPS"/>
    <x v="0"/>
    <n v="1"/>
    <n v="0"/>
    <n v="0"/>
    <n v="0"/>
    <m/>
  </r>
  <r>
    <x v="0"/>
    <x v="0"/>
    <s v="ALM-FO-10-01"/>
    <s v="CHECKLIST DE INSPECCIÓN DE CALIDAD ALMACÉN CENTRAL"/>
    <x v="0"/>
    <n v="1"/>
    <n v="0"/>
    <n v="0"/>
    <n v="0"/>
    <m/>
  </r>
  <r>
    <x v="0"/>
    <x v="0"/>
    <s v="ALM-HE-01-01"/>
    <s v="PROGRAMACIÓN DE CONTEO DE INVENTARIO"/>
    <x v="0"/>
    <n v="0"/>
    <n v="0"/>
    <n v="0"/>
    <n v="0"/>
    <m/>
  </r>
  <r>
    <x v="0"/>
    <x v="0"/>
    <s v="ALM-HE-01-01"/>
    <s v="KARDEX DE EPP"/>
    <x v="0"/>
    <n v="1"/>
    <n v="0"/>
    <n v="0"/>
    <n v="0"/>
    <m/>
  </r>
  <r>
    <x v="0"/>
    <x v="0"/>
    <s v="ALM-HE-02-01"/>
    <s v="REQUERIMIENTO"/>
    <x v="0"/>
    <n v="0"/>
    <n v="0"/>
    <n v="0"/>
    <n v="0"/>
    <m/>
  </r>
  <r>
    <x v="0"/>
    <x v="0"/>
    <s v="ALM-HE-15-02"/>
    <s v="REGISTRO HISTÓRICO DE ENTREGA A USUARIO DE EPP"/>
    <x v="0"/>
    <n v="0"/>
    <n v="0"/>
    <n v="0"/>
    <n v="0"/>
    <m/>
  </r>
  <r>
    <x v="0"/>
    <x v="2"/>
    <s v="ALM-PR-01"/>
    <s v="PLAN DE CONTEO DE INVENTARIO "/>
    <x v="0"/>
    <n v="0"/>
    <n v="0"/>
    <n v="0"/>
    <n v="0"/>
    <m/>
  </r>
  <r>
    <x v="0"/>
    <x v="2"/>
    <s v="ALM-PR-02"/>
    <s v="REQUERIMIENTOS DE ACTIVOS Y SUMINISTROS "/>
    <x v="0"/>
    <n v="1"/>
    <n v="0"/>
    <n v="0"/>
    <n v="0"/>
    <m/>
  </r>
  <r>
    <x v="0"/>
    <x v="2"/>
    <s v="ALM-PR-03"/>
    <s v="COMPRAS DE MATERIALES DE REPOSICIÓN AUTOMÁTICA"/>
    <x v="0"/>
    <n v="1"/>
    <n v="0"/>
    <n v="0"/>
    <n v="0"/>
    <m/>
  </r>
  <r>
    <x v="0"/>
    <x v="2"/>
    <s v="ALM-PR-04"/>
    <s v="COMPRAS POR CAJA CHICA"/>
    <x v="0"/>
    <n v="1"/>
    <n v="1"/>
    <n v="1"/>
    <n v="0"/>
    <m/>
  </r>
  <r>
    <x v="0"/>
    <x v="2"/>
    <s v="ALM-PR-05"/>
    <s v="RECEPCIÓN DE ACTIVOS Y SUMINISTROS EN ALMACEN VILLA EL SALVADOR"/>
    <x v="0"/>
    <n v="0"/>
    <n v="0"/>
    <n v="0"/>
    <n v="0"/>
    <m/>
  </r>
  <r>
    <x v="0"/>
    <x v="2"/>
    <s v="ALM-PR-06"/>
    <s v="CONTROL E INSPECCIÓN DE CALIDAD DE ACTIVOS Y SUMINISTROS"/>
    <x v="0"/>
    <n v="0"/>
    <n v="0"/>
    <n v="0"/>
    <n v="0"/>
    <m/>
  </r>
  <r>
    <x v="0"/>
    <x v="2"/>
    <s v="ALM-PR-07"/>
    <s v="DESPACHO DE ACTIVOS Y SUMINISTROS DE VES/AQP A MINA"/>
    <x v="0"/>
    <n v="0"/>
    <n v="0"/>
    <n v="0"/>
    <n v="0"/>
    <m/>
  </r>
  <r>
    <x v="0"/>
    <x v="2"/>
    <s v="ALM-PR-08"/>
    <s v="TRANSPORTE DE ACTIVOS Y SUMINISTROS/AQP A MINA"/>
    <x v="0"/>
    <n v="0"/>
    <n v="0"/>
    <n v="0"/>
    <n v="0"/>
    <m/>
  </r>
  <r>
    <x v="0"/>
    <x v="2"/>
    <s v="ALM-PR-09"/>
    <s v="RECEPCIÓN DE ACTIVOS Y SUMINISTROS EN ALMACÉN"/>
    <x v="0"/>
    <n v="0"/>
    <n v="0"/>
    <n v="0"/>
    <n v="0"/>
    <m/>
  </r>
  <r>
    <x v="0"/>
    <x v="2"/>
    <s v="ALM-PR-10"/>
    <s v="CONTROL E INSPECCIÓN DE CALIDAD DE ACTIVOS Y SUMINISTROS"/>
    <x v="0"/>
    <n v="0"/>
    <n v="0"/>
    <n v="0"/>
    <n v="0"/>
    <m/>
  </r>
  <r>
    <x v="0"/>
    <x v="2"/>
    <s v="ALM-PR-11"/>
    <s v="ALMACENAMIENTO DE SUMINISTROS EN LOS ALMACENES DE MINA"/>
    <x v="0"/>
    <n v="0"/>
    <n v="0"/>
    <n v="0"/>
    <n v="0"/>
    <m/>
  </r>
  <r>
    <x v="0"/>
    <x v="2"/>
    <s v="ALM-PR-12"/>
    <s v="DESPACHO DE SUMINISTROS EN ALMACÉN CENTRAL"/>
    <x v="0"/>
    <n v="1"/>
    <n v="1"/>
    <n v="1"/>
    <n v="0"/>
    <m/>
  </r>
  <r>
    <x v="0"/>
    <x v="2"/>
    <s v="ALM-PR-13"/>
    <s v="DESPACHO DE COMBUSTIBLE EN PLANTA"/>
    <x v="0"/>
    <n v="1"/>
    <n v="0"/>
    <n v="0"/>
    <n v="0"/>
    <m/>
  </r>
  <r>
    <x v="0"/>
    <x v="2"/>
    <s v="ALM-PR-14"/>
    <s v="DESPACHO DE MADERA EN MINA"/>
    <x v="0"/>
    <n v="1"/>
    <n v="1"/>
    <n v="1"/>
    <n v="0"/>
    <m/>
  </r>
  <r>
    <x v="0"/>
    <x v="2"/>
    <s v="ALM-PR-15"/>
    <s v="DESPACHO DE EPP EN ALMACÉN DE EPP"/>
    <x v="0"/>
    <n v="1"/>
    <n v="0"/>
    <n v="0"/>
    <n v="0"/>
    <m/>
  </r>
  <r>
    <x v="0"/>
    <x v="2"/>
    <s v="ALM-PR-16"/>
    <s v="DESPACHO DE EXPLOSIVOS Y ACCESORIOS EN POLVORÍN"/>
    <x v="0"/>
    <n v="1"/>
    <n v="1"/>
    <n v="1"/>
    <n v="0"/>
    <m/>
  </r>
  <r>
    <x v="0"/>
    <x v="2"/>
    <s v="ALM-PR-17"/>
    <s v="REVISIÓN DE INMOVILIZADOS "/>
    <x v="0"/>
    <n v="0"/>
    <n v="0"/>
    <n v="0"/>
    <n v="0"/>
    <m/>
  </r>
  <r>
    <x v="0"/>
    <x v="2"/>
    <s v="ALM-PR-18"/>
    <s v="AUDITORÍA 5S "/>
    <x v="1"/>
    <n v="0"/>
    <n v="0"/>
    <n v="0"/>
    <n v="0"/>
    <m/>
  </r>
  <r>
    <x v="0"/>
    <x v="2"/>
    <s v="ALM-PR-19"/>
    <s v="CONTEO FÍSICO DE INVENTARIO MENSUAL Y ANUAL "/>
    <x v="0"/>
    <n v="0"/>
    <n v="0"/>
    <n v="0"/>
    <n v="0"/>
    <m/>
  </r>
  <r>
    <x v="0"/>
    <x v="3"/>
    <m/>
    <s v="PROPUESTA DE DISTRIBUCIÓN Y RECOLECCIÓN DE ARTICULOS EN EL ALMACEN CENTRAL"/>
    <x v="0"/>
    <n v="1"/>
    <n v="0"/>
    <n v="0"/>
    <n v="0"/>
    <s v="Falta que lo lea"/>
  </r>
  <r>
    <x v="1"/>
    <x v="0"/>
    <s v="BSS-BD-02-01"/>
    <s v="SEGUIMIENTO Y ACTUALIZACIÓN DE DATOS Y DOCUMENTOS"/>
    <x v="2"/>
    <n v="1"/>
    <n v="1"/>
    <n v="0"/>
    <n v="0"/>
    <m/>
  </r>
  <r>
    <x v="1"/>
    <x v="0"/>
    <s v="BSS-BD-02-02"/>
    <s v="BASE DE DATOS DE FILES"/>
    <x v="2"/>
    <n v="1"/>
    <n v="1"/>
    <n v="0"/>
    <n v="0"/>
    <m/>
  </r>
  <r>
    <x v="1"/>
    <x v="0"/>
    <s v="BSS-BD-05-01"/>
    <s v="BASE DE DATOS DE ENCUESTAS DE SERVICIO"/>
    <x v="2"/>
    <n v="1"/>
    <n v="1"/>
    <n v="0"/>
    <n v="0"/>
    <m/>
  </r>
  <r>
    <x v="1"/>
    <x v="0"/>
    <s v="BSS-BD-06-01"/>
    <s v="BASE DE DATOS DE SEGUIMIENTO A DESCANSOS MÉDICOS Y SUBSIDIOS"/>
    <x v="2"/>
    <n v="1"/>
    <n v="1"/>
    <n v="0"/>
    <n v="0"/>
    <m/>
  </r>
  <r>
    <x v="1"/>
    <x v="0"/>
    <s v="BSS-BD-06-02 "/>
    <s v="Planilla de Descansos Médicos y Subsidios"/>
    <x v="2"/>
    <n v="0"/>
    <n v="0"/>
    <n v="0"/>
    <n v="0"/>
    <m/>
  </r>
  <r>
    <x v="1"/>
    <x v="0"/>
    <s v="BSS-BD-07-01"/>
    <s v="BASE DE DATOS DE PERMISOS POR ACOMPAÑAMIENTO"/>
    <x v="2"/>
    <n v="1"/>
    <n v="1"/>
    <n v="0"/>
    <n v="0"/>
    <m/>
  </r>
  <r>
    <x v="1"/>
    <x v="0"/>
    <s v="BSS-BD-08-01"/>
    <s v="BASE DE DATOS DE PRÉSTAMO POR CONVENIO Y ASIGNACIÓN POR FALLECIMIENTO"/>
    <x v="2"/>
    <n v="1"/>
    <n v="1"/>
    <n v="0"/>
    <n v="0"/>
    <m/>
  </r>
  <r>
    <x v="1"/>
    <x v="0"/>
    <s v="BSS-BD-09-01"/>
    <s v="BASE DE DATOS DE REEMBOLSO"/>
    <x v="2"/>
    <n v="1"/>
    <n v="1"/>
    <n v="0"/>
    <n v="0"/>
    <m/>
  </r>
  <r>
    <x v="1"/>
    <x v="0"/>
    <s v="BSS-BD-10-01"/>
    <s v="BASE DE DATOS DE HABITACIONES"/>
    <x v="2"/>
    <n v="1"/>
    <n v="1"/>
    <n v="0"/>
    <n v="0"/>
    <m/>
  </r>
  <r>
    <x v="1"/>
    <x v="0"/>
    <s v="BSS-BD-11-01"/>
    <s v="BASE DE DATOS DE VALORIZACIÓN DE SERVICIOS"/>
    <x v="2"/>
    <n v="1"/>
    <n v="1"/>
    <n v="0"/>
    <n v="0"/>
    <m/>
  </r>
  <r>
    <x v="1"/>
    <x v="0"/>
    <s v="BSS-BD-11-02"/>
    <s v="Base de Datos de Seguimiento de Valorización de Servicios"/>
    <x v="2"/>
    <n v="1"/>
    <n v="1"/>
    <n v="0"/>
    <n v="0"/>
    <m/>
  </r>
  <r>
    <x v="1"/>
    <x v="1"/>
    <s v="BSS-FL-01"/>
    <s v="PLAN ANUAL DE BBSS"/>
    <x v="2"/>
    <n v="1"/>
    <n v="1"/>
    <n v="0"/>
    <n v="0"/>
    <s v="Jana hará el modelo, yo lo puliré y ese usaremos para todos"/>
  </r>
  <r>
    <x v="1"/>
    <x v="1"/>
    <s v="BSS-FL-03"/>
    <s v="DESARROLLO DE ACTIVIDADES INTEGRATIVAS"/>
    <x v="2"/>
    <n v="1"/>
    <n v="1"/>
    <n v="0"/>
    <n v="0"/>
    <m/>
  </r>
  <r>
    <x v="1"/>
    <x v="1"/>
    <s v="BSS-FL-04"/>
    <s v="VISITAS DOMICILIARIAS"/>
    <x v="2"/>
    <n v="1"/>
    <n v="1"/>
    <n v="0"/>
    <n v="0"/>
    <m/>
  </r>
  <r>
    <x v="1"/>
    <x v="1"/>
    <s v="BSS-FL-05"/>
    <s v="EVALUACIÓN DE SERVICIOS"/>
    <x v="2"/>
    <n v="1"/>
    <n v="1"/>
    <n v="0"/>
    <n v="0"/>
    <m/>
  </r>
  <r>
    <x v="1"/>
    <x v="1"/>
    <s v="BSS-FL-06"/>
    <s v="SEGUIMIENTO A DESCANSOS MÉDICOS Y SUBSIDIOS"/>
    <x v="2"/>
    <n v="1"/>
    <n v="1"/>
    <n v="0"/>
    <n v="0"/>
    <m/>
  </r>
  <r>
    <x v="1"/>
    <x v="1"/>
    <s v="BSS-FL-07"/>
    <s v="PERMISOS POR ACOMPAÑAMIENTO Y PATERNIDAD"/>
    <x v="2"/>
    <n v="1"/>
    <n v="1"/>
    <n v="0"/>
    <n v="0"/>
    <m/>
  </r>
  <r>
    <x v="1"/>
    <x v="1"/>
    <s v="BSS-FL-08"/>
    <s v="PRÉSTAMO POR CONVENIO Y ASIGNACIÓN POR FALLECIMIENTO"/>
    <x v="2"/>
    <n v="1"/>
    <n v="1"/>
    <n v="0"/>
    <n v="0"/>
    <m/>
  </r>
  <r>
    <x v="1"/>
    <x v="1"/>
    <s v="BSS-FL-09"/>
    <s v="TRÁMITE DE REEMBOLSO ECONÓMICO"/>
    <x v="2"/>
    <n v="1"/>
    <n v="1"/>
    <n v="0"/>
    <n v="0"/>
    <m/>
  </r>
  <r>
    <x v="1"/>
    <x v="1"/>
    <s v="BSS-FL-10"/>
    <s v="ADMINISTRACIÓN DE HOSPEDAJE DEL PERSONAL EN ZONA RESERVADA"/>
    <x v="2"/>
    <n v="1"/>
    <n v="1"/>
    <n v="0"/>
    <n v="0"/>
    <m/>
  </r>
  <r>
    <x v="1"/>
    <x v="1"/>
    <s v="BSS-FL-11"/>
    <s v="VALORIZACIÓN DE SERVICIOS"/>
    <x v="2"/>
    <n v="1"/>
    <n v="1"/>
    <n v="0"/>
    <n v="0"/>
    <m/>
  </r>
  <r>
    <x v="1"/>
    <x v="1"/>
    <s v="BSS-FL-O2"/>
    <s v="CREACIÓN, MANTENIMIENTO Y ARCHIVO DE EXPEDIENTES"/>
    <x v="2"/>
    <n v="1"/>
    <n v="1"/>
    <n v="0"/>
    <n v="0"/>
    <m/>
  </r>
  <r>
    <x v="1"/>
    <x v="0"/>
    <s v="BSS-FO-01-01"/>
    <s v="PLAN ANUAL DE BBSS"/>
    <x v="2"/>
    <n v="1"/>
    <n v="1"/>
    <n v="0"/>
    <n v="0"/>
    <m/>
  </r>
  <r>
    <x v="1"/>
    <x v="0"/>
    <s v="BSS-FO-02-01"/>
    <s v="FICHA DE DATOS DEL TRABAJADOR"/>
    <x v="2"/>
    <n v="1"/>
    <n v="1"/>
    <n v="0"/>
    <n v="0"/>
    <m/>
  </r>
  <r>
    <x v="1"/>
    <x v="0"/>
    <s v="BSS-FO-02-02"/>
    <s v="DECLARACIÓN JURADA DE DOMICILIO"/>
    <x v="2"/>
    <n v="1"/>
    <n v="1"/>
    <n v="0"/>
    <n v="0"/>
    <m/>
  </r>
  <r>
    <x v="1"/>
    <x v="0"/>
    <s v="BSS-FO-02-03"/>
    <s v="FILE CHECKLIST"/>
    <x v="2"/>
    <n v="1"/>
    <n v="1"/>
    <n v="0"/>
    <n v="0"/>
    <m/>
  </r>
  <r>
    <x v="1"/>
    <x v="0"/>
    <s v="BSS-FO-03-01"/>
    <s v="PROPUESTA E INFORME DE ACTIVIDAD"/>
    <x v="2"/>
    <n v="0"/>
    <n v="0"/>
    <n v="0"/>
    <n v="0"/>
    <m/>
  </r>
  <r>
    <x v="1"/>
    <x v="0"/>
    <s v="BSS-FO-04-01"/>
    <s v="PROGRAMA DE VISITAS DOMICILIARIAS"/>
    <x v="2"/>
    <n v="1"/>
    <n v="1"/>
    <n v="0"/>
    <n v="0"/>
    <m/>
  </r>
  <r>
    <x v="1"/>
    <x v="0"/>
    <s v="BSS-FO-04-02"/>
    <s v="TRÍPTICO INFORMATIVO DE BIENESTAR SOCIAL"/>
    <x v="2"/>
    <n v="1"/>
    <n v="1"/>
    <n v="0"/>
    <n v="0"/>
    <m/>
  </r>
  <r>
    <x v="1"/>
    <x v="0"/>
    <s v="BSS-FO-05-01"/>
    <s v="PROGRAMA DE EVALUACIÓN DE COMEDORES"/>
    <x v="2"/>
    <n v="1"/>
    <n v="1"/>
    <n v="0"/>
    <n v="0"/>
    <m/>
  </r>
  <r>
    <x v="1"/>
    <x v="0"/>
    <s v="BSS-FO-05-02"/>
    <s v="ENCUESTA A SERVICIO DE COMEDOR"/>
    <x v="2"/>
    <n v="1"/>
    <n v="1"/>
    <n v="0"/>
    <n v="0"/>
    <m/>
  </r>
  <r>
    <x v="1"/>
    <x v="0"/>
    <s v="BSS-FO-05-03"/>
    <s v="INFORME DE SATISFACCIÓN DEL COMENSAL"/>
    <x v="2"/>
    <n v="1"/>
    <n v="1"/>
    <n v="0"/>
    <n v="0"/>
    <m/>
  </r>
  <r>
    <x v="1"/>
    <x v="0"/>
    <s v="BSS-FO-06-01"/>
    <s v="Formulario Para el Trámite de Validación de Certificado Médico"/>
    <x v="2"/>
    <n v="1"/>
    <n v="1"/>
    <n v="0"/>
    <n v="0"/>
    <m/>
  </r>
  <r>
    <x v="1"/>
    <x v="0"/>
    <s v="BSS-FO-06-02"/>
    <s v="Solicitud de Reembolso de Prestaciones Económicas 8001"/>
    <x v="2"/>
    <n v="1"/>
    <n v="1"/>
    <n v="0"/>
    <n v="0"/>
    <m/>
  </r>
  <r>
    <x v="1"/>
    <x v="0"/>
    <s v="BSS-FO-07-01"/>
    <s v="AUTORIZACIÓN DE SALIDA E INGRESO"/>
    <x v="2"/>
    <n v="1"/>
    <n v="1"/>
    <n v="0"/>
    <n v="0"/>
    <m/>
  </r>
  <r>
    <x v="1"/>
    <x v="0"/>
    <s v="BSS-FO-07-02"/>
    <s v="MEMO DE CONOCIMIENTO DE PERMISO"/>
    <x v="2"/>
    <n v="1"/>
    <n v="1"/>
    <n v="0"/>
    <n v="0"/>
    <m/>
  </r>
  <r>
    <x v="1"/>
    <x v="0"/>
    <s v="BSS-FO-08-01"/>
    <s v="AUTORIZACIÓN DE DESCUENTO"/>
    <x v="2"/>
    <n v="1"/>
    <n v="1"/>
    <n v="0"/>
    <n v="0"/>
    <m/>
  </r>
  <r>
    <x v="1"/>
    <x v="0"/>
    <s v="BSS-FO-10-01"/>
    <s v="TRÍPTICO INFORMATIVO DE HOSPEDAJE"/>
    <x v="2"/>
    <n v="1"/>
    <n v="1"/>
    <n v="0"/>
    <n v="0"/>
    <m/>
  </r>
  <r>
    <x v="1"/>
    <x v="0"/>
    <s v="BSS-FO-10-02"/>
    <s v="CROQUIS DE UBICACIÓN HOSPEDAJE"/>
    <x v="2"/>
    <n v="1"/>
    <n v="1"/>
    <n v="0"/>
    <n v="0"/>
    <m/>
  </r>
  <r>
    <x v="1"/>
    <x v="0"/>
    <s v="BSS-FO-11-01"/>
    <s v="MEMO DE VALORIZACIÓN DE SERVICIOS"/>
    <x v="2"/>
    <n v="1"/>
    <n v="1"/>
    <n v="0"/>
    <n v="0"/>
    <m/>
  </r>
  <r>
    <x v="1"/>
    <x v="0"/>
    <s v="BSS-FO-11-02"/>
    <s v="Tarjeta del Comensal"/>
    <x v="2"/>
    <n v="1"/>
    <n v="1"/>
    <n v="0"/>
    <n v="0"/>
    <m/>
  </r>
  <r>
    <x v="1"/>
    <x v="0"/>
    <s v="BSS-FO-11-03"/>
    <s v="Ficha de Asignación de Comedor"/>
    <x v="2"/>
    <n v="1"/>
    <n v="1"/>
    <n v="0"/>
    <n v="0"/>
    <m/>
  </r>
  <r>
    <x v="1"/>
    <x v="2"/>
    <s v="BSS-PR-01"/>
    <s v="PLAN ANUAL DE BBSS"/>
    <x v="2"/>
    <n v="1"/>
    <n v="1"/>
    <n v="0"/>
    <n v="0"/>
    <m/>
  </r>
  <r>
    <x v="1"/>
    <x v="2"/>
    <s v="BSS-PR-02"/>
    <s v="CREACIÓN, MANTENIMIENTO Y ARCHIVO DE EXPEDIENTES"/>
    <x v="2"/>
    <n v="1"/>
    <n v="1"/>
    <n v="0"/>
    <n v="0"/>
    <m/>
  </r>
  <r>
    <x v="1"/>
    <x v="2"/>
    <s v="BSS-PR-03"/>
    <s v="DESARROLLO DE ACTIVIDADES INTEGRATIVAS"/>
    <x v="2"/>
    <n v="1"/>
    <n v="1"/>
    <n v="0"/>
    <n v="0"/>
    <m/>
  </r>
  <r>
    <x v="1"/>
    <x v="2"/>
    <s v="BSS-PR-04"/>
    <s v="VISITAS DOMICILIARIAS"/>
    <x v="2"/>
    <n v="1"/>
    <n v="1"/>
    <n v="0"/>
    <n v="0"/>
    <m/>
  </r>
  <r>
    <x v="1"/>
    <x v="2"/>
    <s v="BSS-PR-05"/>
    <s v="EVALUACIÓN DE SERVICIOS"/>
    <x v="2"/>
    <n v="1"/>
    <n v="1"/>
    <n v="0"/>
    <n v="0"/>
    <m/>
  </r>
  <r>
    <x v="1"/>
    <x v="2"/>
    <s v="BSS-PR-06"/>
    <s v="SEGUIMIENTO A DESCANSOS MÉDICOS Y SUBSIDIOS"/>
    <x v="2"/>
    <n v="1"/>
    <n v="1"/>
    <n v="0"/>
    <n v="0"/>
    <m/>
  </r>
  <r>
    <x v="1"/>
    <x v="2"/>
    <s v="BSS-PR-07"/>
    <s v="PERMISOS POR ACOMPAÑAMIENTO Y PATERNIDAD"/>
    <x v="2"/>
    <n v="1"/>
    <n v="1"/>
    <n v="0"/>
    <n v="0"/>
    <m/>
  </r>
  <r>
    <x v="1"/>
    <x v="2"/>
    <s v="BSS-PR-08"/>
    <s v="PRÉSTAMO POR CONVENIO Y ASIGNACIÓN POR FALLECIMIENTO"/>
    <x v="2"/>
    <n v="1"/>
    <n v="1"/>
    <n v="0"/>
    <n v="0"/>
    <m/>
  </r>
  <r>
    <x v="1"/>
    <x v="2"/>
    <s v="BSS-PR-09"/>
    <s v="TRÁMITE DE REEMBOLSO ECONÓMICO"/>
    <x v="2"/>
    <n v="1"/>
    <n v="1"/>
    <n v="0"/>
    <n v="0"/>
    <m/>
  </r>
  <r>
    <x v="1"/>
    <x v="2"/>
    <s v="BSS-PR-10"/>
    <s v="ADMINISTRACIÓN DE HOSPEDAJE DEL PERSONAL EN ZONA RESERVADA"/>
    <x v="2"/>
    <n v="1"/>
    <n v="1"/>
    <n v="0"/>
    <n v="0"/>
    <m/>
  </r>
  <r>
    <x v="1"/>
    <x v="2"/>
    <s v="BSS-PR-11"/>
    <s v="VALORIZACIÓN DE SERVICIOS DE ALIMENTACIÓN"/>
    <x v="2"/>
    <n v="1"/>
    <n v="1"/>
    <n v="0"/>
    <n v="0"/>
    <m/>
  </r>
  <r>
    <x v="2"/>
    <x v="0"/>
    <s v="CAM-BD-03-01"/>
    <s v="BASE DE DATOS DE REQUERIMIENTOS DEL CLIENTE"/>
    <x v="3"/>
    <n v="1"/>
    <n v="1"/>
    <n v="0"/>
    <n v="0"/>
    <m/>
  </r>
  <r>
    <x v="2"/>
    <x v="0"/>
    <s v="CAM-BD-04-01"/>
    <s v="BASE DE DATOS DE VIVIENDAS DE CAMPAMENTOS"/>
    <x v="2"/>
    <n v="1"/>
    <n v="1"/>
    <n v="0"/>
    <n v="0"/>
    <m/>
  </r>
  <r>
    <x v="2"/>
    <x v="1"/>
    <s v="CAM-FL-01"/>
    <s v="PLAN ANUAL DE CAMPAMENTOS"/>
    <x v="1"/>
    <n v="1"/>
    <n v="1"/>
    <n v="0"/>
    <n v="0"/>
    <s v="El formato de Jana"/>
  </r>
  <r>
    <x v="2"/>
    <x v="1"/>
    <s v="CAM-FL-02"/>
    <s v="MANTENIMIENTO PREVENTIVO EN CAMPAMENTO"/>
    <x v="3"/>
    <n v="1"/>
    <n v="1"/>
    <n v="0"/>
    <n v="0"/>
    <m/>
  </r>
  <r>
    <x v="2"/>
    <x v="1"/>
    <s v="CAM-FL-03"/>
    <s v="ATENCIÓN DE SOLICITUDES DE CAMPAMENTOS"/>
    <x v="3"/>
    <n v="1"/>
    <n v="1"/>
    <n v="0"/>
    <n v="0"/>
    <m/>
  </r>
  <r>
    <x v="2"/>
    <x v="1"/>
    <s v="CAM-FL-04"/>
    <s v="ASIGNACIÓN Y DEVOLUCIÓN DE VIVIENDAS"/>
    <x v="2"/>
    <n v="1"/>
    <n v="1"/>
    <n v="0"/>
    <n v="0"/>
    <m/>
  </r>
  <r>
    <x v="2"/>
    <x v="1"/>
    <s v="CAM-FL-05"/>
    <s v="CENSO DE POBLACIÓN Y VIVIENDA"/>
    <x v="2"/>
    <n v="0"/>
    <n v="0"/>
    <n v="0"/>
    <n v="0"/>
    <m/>
  </r>
  <r>
    <x v="2"/>
    <x v="0"/>
    <s v="CAM-FO-01-01"/>
    <s v="PLAN ANUAL DE CAMPAMENTOS"/>
    <x v="1"/>
    <n v="1"/>
    <n v="1"/>
    <n v="0"/>
    <n v="0"/>
    <m/>
  </r>
  <r>
    <x v="2"/>
    <x v="0"/>
    <s v="CAM-FO-03-01"/>
    <s v="ACTA DE REQUERIMIENTO DE ATENCIÓN A CAMPAMENTO"/>
    <x v="3"/>
    <n v="1"/>
    <n v="1"/>
    <n v="0"/>
    <n v="0"/>
    <m/>
  </r>
  <r>
    <x v="2"/>
    <x v="0"/>
    <s v="CAM-FO-03-02"/>
    <s v="ACTA DE LEVANTAMIENTO DE REQUERIMIENTO"/>
    <x v="3"/>
    <n v="1"/>
    <n v="1"/>
    <n v="0"/>
    <n v="0"/>
    <m/>
  </r>
  <r>
    <x v="2"/>
    <x v="0"/>
    <s v="CAM-FO-03-03"/>
    <s v="SOLICITUD DE REQUERIMIENTO DE ATENCIÓN A CAMPAMENTO"/>
    <x v="3"/>
    <n v="1"/>
    <n v="1"/>
    <n v="0"/>
    <n v="0"/>
    <m/>
  </r>
  <r>
    <x v="2"/>
    <x v="0"/>
    <s v="CAM-FO-04-01"/>
    <s v="MATRIZ DE EVALUACIÓN DE ASIGNACIÓN"/>
    <x v="2"/>
    <n v="1"/>
    <n v="1"/>
    <n v="0"/>
    <n v="0"/>
    <m/>
  </r>
  <r>
    <x v="2"/>
    <x v="0"/>
    <s v="CAM-FO-04-02"/>
    <s v="CERTIFICADO DE ENTREGA DE VIVIENDA"/>
    <x v="2"/>
    <n v="1"/>
    <n v="1"/>
    <n v="0"/>
    <n v="0"/>
    <m/>
  </r>
  <r>
    <x v="2"/>
    <x v="0"/>
    <s v="CAM-FO-04-03"/>
    <s v="ACTA DE ASIGNACIÓN DE VIVIENDA"/>
    <x v="2"/>
    <n v="1"/>
    <n v="1"/>
    <n v="0"/>
    <n v="0"/>
    <m/>
  </r>
  <r>
    <x v="2"/>
    <x v="0"/>
    <s v="CAM-FO-04-04"/>
    <s v="ACTA DE DEVOLUCIÓN DE VIVIENDA"/>
    <x v="2"/>
    <n v="1"/>
    <n v="1"/>
    <n v="0"/>
    <n v="0"/>
    <m/>
  </r>
  <r>
    <x v="2"/>
    <x v="0"/>
    <s v="CAM-FO-05-01"/>
    <s v="REGISTRO DE INFORMACIÓN (CENSO)"/>
    <x v="2"/>
    <n v="1"/>
    <n v="0"/>
    <n v="0"/>
    <n v="0"/>
    <m/>
  </r>
  <r>
    <x v="2"/>
    <x v="0"/>
    <s v="CAM-FO-05-02"/>
    <s v="REGISTRO DE VALORIZACIÓN DE REPARACIÓN DE VIVIENDAS"/>
    <x v="2"/>
    <n v="1"/>
    <n v="0"/>
    <n v="0"/>
    <n v="0"/>
    <m/>
  </r>
  <r>
    <x v="2"/>
    <x v="0"/>
    <s v="CAM-FO-05-03"/>
    <s v="ESTADO DE SERVICIOS PÚBLICOS"/>
    <x v="2"/>
    <n v="0"/>
    <n v="0"/>
    <n v="0"/>
    <n v="0"/>
    <m/>
  </r>
  <r>
    <x v="2"/>
    <x v="2"/>
    <s v="CAM-PR-01"/>
    <s v="PLAN ANUAL DE CAMPAMENTOS"/>
    <x v="1"/>
    <n v="1"/>
    <n v="1"/>
    <n v="0"/>
    <n v="0"/>
    <s v="El formato de Jana"/>
  </r>
  <r>
    <x v="2"/>
    <x v="2"/>
    <s v="CAM-PR-02"/>
    <s v="MANTENIMIENTO PREVENTIVO EN CAMPAMENTO"/>
    <x v="3"/>
    <n v="1"/>
    <n v="1"/>
    <n v="0"/>
    <n v="0"/>
    <m/>
  </r>
  <r>
    <x v="2"/>
    <x v="2"/>
    <s v="CAM-PR-03"/>
    <s v="ATENCIÓN DE SOLICITUDES DE CAMPAMENTOS"/>
    <x v="3"/>
    <n v="1"/>
    <n v="1"/>
    <n v="0"/>
    <n v="0"/>
    <m/>
  </r>
  <r>
    <x v="2"/>
    <x v="2"/>
    <s v="CAM-PR-04"/>
    <s v="ASIGNACIÓN Y DEVOLUCIÓN DE VIVIENDAS"/>
    <x v="2"/>
    <n v="1"/>
    <n v="1"/>
    <n v="0"/>
    <n v="0"/>
    <m/>
  </r>
  <r>
    <x v="2"/>
    <x v="2"/>
    <s v="CAM-PR-05"/>
    <s v="CENSO DE POBLACIÓN Y VIVIENDA"/>
    <x v="2"/>
    <n v="0"/>
    <n v="0"/>
    <n v="0"/>
    <n v="0"/>
    <m/>
  </r>
  <r>
    <x v="2"/>
    <x v="3"/>
    <m/>
    <s v="INFORME CENSO 2019"/>
    <x v="2"/>
    <n v="1"/>
    <n v="1"/>
    <n v="1"/>
    <n v="0"/>
    <m/>
  </r>
  <r>
    <x v="3"/>
    <x v="0"/>
    <s v="ALM-HE-18-01"/>
    <s v="AUDITORÍA 5S "/>
    <x v="1"/>
    <n v="0"/>
    <n v="0"/>
    <n v="0"/>
    <n v="0"/>
    <m/>
  </r>
  <r>
    <x v="3"/>
    <x v="0"/>
    <s v="LOG-BD-04-01"/>
    <s v="BASE DE DATOS DE PROVEEDORES"/>
    <x v="4"/>
    <n v="1"/>
    <n v="0"/>
    <n v="0"/>
    <n v="0"/>
    <m/>
  </r>
  <r>
    <x v="3"/>
    <x v="0"/>
    <s v="LOG-BD-04-02"/>
    <s v="BASE DE DATOS DE SEGUIMIENTO A SERVICIOS"/>
    <x v="4"/>
    <n v="1"/>
    <n v="0"/>
    <n v="0"/>
    <n v="0"/>
    <m/>
  </r>
  <r>
    <x v="3"/>
    <x v="0"/>
    <s v="LOG-BD-07-01"/>
    <s v="BASE DE DATOS DE PROVEEDORES"/>
    <x v="4"/>
    <n v="1"/>
    <n v="1"/>
    <n v="0"/>
    <n v="0"/>
    <m/>
  </r>
  <r>
    <x v="3"/>
    <x v="1"/>
    <s v="LOG-FL-01"/>
    <s v="PLANEAMIENTO LOGÍSTICO Y ABASTECIMIENTO"/>
    <x v="4"/>
    <n v="1"/>
    <n v="0"/>
    <n v="0"/>
    <n v="0"/>
    <m/>
  </r>
  <r>
    <x v="3"/>
    <x v="1"/>
    <s v="LOG-FL-02"/>
    <s v="PLAN ANUAL DE LOGÍSTICA Y ALMACÉN"/>
    <x v="1"/>
    <n v="1"/>
    <n v="1"/>
    <n v="0"/>
    <n v="0"/>
    <m/>
  </r>
  <r>
    <x v="3"/>
    <x v="1"/>
    <s v="LOG-FL-03"/>
    <s v="HOMOLOGACIÓN DE PROVEEDORES"/>
    <x v="4"/>
    <n v="1"/>
    <n v="0"/>
    <n v="0"/>
    <n v="0"/>
    <m/>
  </r>
  <r>
    <x v="3"/>
    <x v="1"/>
    <s v="LOG-FL-04"/>
    <s v="CONTRATACIÓN DE SERVICIOS"/>
    <x v="4"/>
    <n v="1"/>
    <n v="0"/>
    <n v="0"/>
    <n v="0"/>
    <m/>
  </r>
  <r>
    <x v="3"/>
    <x v="1"/>
    <s v="LOG-FL-05"/>
    <s v="CONTROL E INSPECCIÓN DE CALIDAD DE SERVICIOS"/>
    <x v="4"/>
    <n v="1"/>
    <n v="1"/>
    <n v="1"/>
    <n v="0"/>
    <m/>
  </r>
  <r>
    <x v="3"/>
    <x v="1"/>
    <s v="LOG-FL-06"/>
    <s v="CREACIÓN DE CÓDIGOS DE ARTÍCULOS"/>
    <x v="4"/>
    <n v="1"/>
    <n v="1"/>
    <n v="1"/>
    <n v="0"/>
    <m/>
  </r>
  <r>
    <x v="3"/>
    <x v="1"/>
    <s v="LOG-FL-07"/>
    <s v="COMPRA DE SUMINISTROS Y MATERIALES"/>
    <x v="4"/>
    <n v="1"/>
    <n v="1"/>
    <n v="1"/>
    <n v="0"/>
    <m/>
  </r>
  <r>
    <x v="3"/>
    <x v="1"/>
    <s v="LOG-FL-08"/>
    <s v="ACTUALIZACIÓN Y MANTENIMIENTO DEL MAESTRO DE ARTÍCULOS"/>
    <x v="4"/>
    <n v="1"/>
    <n v="1"/>
    <n v="1"/>
    <n v="0"/>
    <m/>
  </r>
  <r>
    <x v="3"/>
    <x v="1"/>
    <s v="LOG-FL-09"/>
    <s v="DESARROLLO Y CONTROL DE INDICADORES "/>
    <x v="1"/>
    <n v="0"/>
    <n v="0"/>
    <n v="0"/>
    <n v="0"/>
    <m/>
  </r>
  <r>
    <x v="3"/>
    <x v="0"/>
    <s v="LOG-FO-02-01"/>
    <s v="PLAN ANUAL DE LOGÍSTICA Y ALMACÉN"/>
    <x v="1"/>
    <n v="1"/>
    <n v="1"/>
    <n v="0"/>
    <n v="0"/>
    <m/>
  </r>
  <r>
    <x v="3"/>
    <x v="0"/>
    <s v="LOG-FO-04-01"/>
    <s v="SOLICITUD DE SERVICIO"/>
    <x v="4"/>
    <n v="1"/>
    <n v="0"/>
    <n v="0"/>
    <n v="0"/>
    <m/>
  </r>
  <r>
    <x v="3"/>
    <x v="0"/>
    <s v="LOG-FO-05-01"/>
    <s v="CHECKLIST DE CONTROL DE SERVICIOS"/>
    <x v="4"/>
    <n v="1"/>
    <n v="1"/>
    <n v="1"/>
    <n v="0"/>
    <m/>
  </r>
  <r>
    <x v="3"/>
    <x v="0"/>
    <s v="LOG-FO-05-02"/>
    <s v="ACTA DE CONFORMIDAD DE SERVICIOS"/>
    <x v="4"/>
    <n v="1"/>
    <n v="1"/>
    <n v="1"/>
    <n v="0"/>
    <m/>
  </r>
  <r>
    <x v="3"/>
    <x v="0"/>
    <s v="LOG-FO-06-01"/>
    <s v="SOLICITUD DE CREACIÓN DE CÓDIGOS DE ARTÍCULOS"/>
    <x v="4"/>
    <n v="1"/>
    <n v="1"/>
    <n v="1"/>
    <n v="0"/>
    <m/>
  </r>
  <r>
    <x v="3"/>
    <x v="0"/>
    <s v="LOG-HE-07-01"/>
    <s v="MATRIZ DE SELECCIÓN DE PROVEEDORES"/>
    <x v="4"/>
    <n v="1"/>
    <n v="1"/>
    <n v="1"/>
    <n v="0"/>
    <m/>
  </r>
  <r>
    <x v="3"/>
    <x v="0"/>
    <s v="LOG-HE-08-01"/>
    <s v="ACTUALIZACIÓN Y MANTENIMIENTO DEL MAESTRO DE ARTÍCULOS"/>
    <x v="4"/>
    <n v="1"/>
    <n v="1"/>
    <n v="1"/>
    <n v="0"/>
    <m/>
  </r>
  <r>
    <x v="3"/>
    <x v="0"/>
    <s v="LOG-HE-09-01"/>
    <s v="INVENTARIO DE INDICADORES"/>
    <x v="1"/>
    <n v="1"/>
    <n v="0"/>
    <n v="0"/>
    <n v="0"/>
    <m/>
  </r>
  <r>
    <x v="3"/>
    <x v="0"/>
    <s v="LOG-HE-09-02"/>
    <s v="FICHA KPI"/>
    <x v="1"/>
    <n v="1"/>
    <n v="0"/>
    <n v="0"/>
    <n v="0"/>
    <m/>
  </r>
  <r>
    <x v="3"/>
    <x v="0"/>
    <s v="LOG-HE-09-03"/>
    <s v="TABLERO DE INDICADORES"/>
    <x v="1"/>
    <n v="0"/>
    <n v="0"/>
    <n v="0"/>
    <n v="0"/>
    <m/>
  </r>
  <r>
    <x v="3"/>
    <x v="0"/>
    <s v="LOG-IN-04-01"/>
    <s v="SOLICITUD DE SERVICIO"/>
    <x v="4"/>
    <n v="1"/>
    <n v="0"/>
    <n v="0"/>
    <n v="0"/>
    <m/>
  </r>
  <r>
    <x v="3"/>
    <x v="0"/>
    <s v="LOG-IN-05-01"/>
    <s v="CHECKLIST DE CONTROL DE SERVICIOS"/>
    <x v="4"/>
    <n v="1"/>
    <n v="1"/>
    <n v="1"/>
    <n v="0"/>
    <m/>
  </r>
  <r>
    <x v="3"/>
    <x v="0"/>
    <s v="LOG-IN-08-01"/>
    <s v="ACTUALIZACIÓN Y MANTENIMIENTO DEL MAESTRO DE ARTÍCULOS"/>
    <x v="4"/>
    <n v="1"/>
    <n v="1"/>
    <n v="1"/>
    <n v="0"/>
    <m/>
  </r>
  <r>
    <x v="3"/>
    <x v="4"/>
    <s v="LOG-MP-01"/>
    <s v="MAPA DE PROCESOS DE LOGÍSTICA Y ALMACÉN"/>
    <x v="4"/>
    <n v="1"/>
    <n v="0"/>
    <n v="0"/>
    <n v="0"/>
    <m/>
  </r>
  <r>
    <x v="3"/>
    <x v="2"/>
    <s v="LOG-PR-01"/>
    <s v="PLANEAMIENTO LOGÍSTICO Y ABASTECIMIENTO"/>
    <x v="4"/>
    <n v="1"/>
    <n v="0"/>
    <n v="0"/>
    <n v="0"/>
    <m/>
  </r>
  <r>
    <x v="3"/>
    <x v="2"/>
    <s v="LOG-PR-02"/>
    <s v="PLAN ANUAL DE LOGÍSTICA Y ALMACÉN"/>
    <x v="1"/>
    <n v="1"/>
    <n v="1"/>
    <n v="0"/>
    <n v="0"/>
    <m/>
  </r>
  <r>
    <x v="3"/>
    <x v="2"/>
    <s v="LOG-PR-03"/>
    <s v="HOMOLOGACIÓN DE PROVEEDORES"/>
    <x v="4"/>
    <n v="1"/>
    <n v="0"/>
    <n v="0"/>
    <n v="0"/>
    <m/>
  </r>
  <r>
    <x v="3"/>
    <x v="2"/>
    <s v="LOG-PR-04"/>
    <s v="CONTRATACIÓN DE SERVICIOS"/>
    <x v="4"/>
    <n v="1"/>
    <n v="0"/>
    <n v="0"/>
    <n v="0"/>
    <m/>
  </r>
  <r>
    <x v="3"/>
    <x v="2"/>
    <s v="LOG-PR-05"/>
    <s v="CONTROL E INSPECCIÓN DE CALIDAD DE SERVICIOS"/>
    <x v="4"/>
    <n v="1"/>
    <n v="1"/>
    <n v="1"/>
    <n v="0"/>
    <m/>
  </r>
  <r>
    <x v="3"/>
    <x v="2"/>
    <s v="LOG-PR-06"/>
    <s v="CREACIÓN DE CÓDIGOS DE ARTÍCULOS"/>
    <x v="4"/>
    <n v="1"/>
    <n v="1"/>
    <n v="1"/>
    <n v="0"/>
    <m/>
  </r>
  <r>
    <x v="3"/>
    <x v="2"/>
    <s v="LOG-PR-07"/>
    <s v="COMPRA DE SUMINISTROS Y MATERIALES"/>
    <x v="4"/>
    <n v="1"/>
    <n v="1"/>
    <n v="1"/>
    <n v="0"/>
    <m/>
  </r>
  <r>
    <x v="3"/>
    <x v="2"/>
    <s v="LOG-PR-08"/>
    <s v="ACTUALIZACIÓN Y MANTENIMIENTO DEL MAESTRO DE ARTÍCULOS"/>
    <x v="4"/>
    <n v="1"/>
    <n v="1"/>
    <n v="1"/>
    <n v="0"/>
    <m/>
  </r>
  <r>
    <x v="3"/>
    <x v="2"/>
    <s v="LOG-PR-09"/>
    <s v="DESARROLLO Y CONTROL DE INDICADORES "/>
    <x v="1"/>
    <n v="0"/>
    <n v="0"/>
    <n v="0"/>
    <n v="0"/>
    <m/>
  </r>
  <r>
    <x v="3"/>
    <x v="3"/>
    <m/>
    <s v="CORREO DE AUTOMATIZACIÓN DE REPORTE DEL SOFTCOM"/>
    <x v="4"/>
    <n v="1"/>
    <n v="0"/>
    <n v="0"/>
    <n v="0"/>
    <s v="Joshua esto ya está, no tengo el correo, pero participé de la reunión con Mirus y en la carpeta del proceso LOG-07 Compra de Suministros y Materiales se encuentra el resumen de estas solicitudes."/>
  </r>
  <r>
    <x v="4"/>
    <x v="0"/>
    <s v="MTO-BD-08-01"/>
    <s v="BASE DE DATOS DE REGISTRO DE SERVICIOS DE MANTENIMIENTO"/>
    <x v="5"/>
    <n v="1"/>
    <n v="1"/>
    <n v="0"/>
    <n v="0"/>
    <m/>
  </r>
  <r>
    <x v="4"/>
    <x v="0"/>
    <s v="MTO-BD-21-01"/>
    <s v="MAESTRO DE DOCUMENTOS"/>
    <x v="5"/>
    <n v="1"/>
    <n v="0"/>
    <n v="0"/>
    <n v="0"/>
    <m/>
  </r>
  <r>
    <x v="4"/>
    <x v="1"/>
    <s v="MTO-FL-01"/>
    <s v="ELABORACIÓN DE PRESUPUESTO ANUAL DE MANTENIMIENTO"/>
    <x v="5"/>
    <n v="1"/>
    <n v="0"/>
    <n v="0"/>
    <n v="0"/>
    <m/>
  </r>
  <r>
    <x v="4"/>
    <x v="1"/>
    <s v="MTO-FL-02"/>
    <s v="PLAN ANUAL DE MANTENIMIENTO Y SERVICIOS"/>
    <x v="1"/>
    <n v="1"/>
    <n v="1"/>
    <n v="0"/>
    <n v="0"/>
    <m/>
  </r>
  <r>
    <x v="4"/>
    <x v="1"/>
    <s v="MTO-FL-03"/>
    <s v="PROGRAMACIÓN DE MANTENIMIENTO PREVENTIVO"/>
    <x v="5"/>
    <n v="1"/>
    <n v="0"/>
    <n v="0"/>
    <n v="0"/>
    <m/>
  </r>
  <r>
    <x v="4"/>
    <x v="1"/>
    <s v="MTO-FL-04"/>
    <s v="PLANEAMIENTO ANUAL DE DOTACIÓN DE ENERGÍA"/>
    <x v="5"/>
    <n v="1"/>
    <n v="0"/>
    <n v="0"/>
    <n v="0"/>
    <m/>
  </r>
  <r>
    <x v="4"/>
    <x v="1"/>
    <s v="MTO-FL-05"/>
    <s v="CALENDARIZACIÓN DE ACTIVIDADES"/>
    <x v="5"/>
    <n v="1"/>
    <n v="0"/>
    <n v="0"/>
    <n v="0"/>
    <m/>
  </r>
  <r>
    <x v="4"/>
    <x v="1"/>
    <s v="MTO-FL-06"/>
    <s v="DIAGNÓSTICO DE MANTENIMIENTO PREVENTIVO"/>
    <x v="5"/>
    <n v="1"/>
    <n v="1"/>
    <n v="1"/>
    <n v="0"/>
    <s v="Cambiarle el código del Flujo"/>
  </r>
  <r>
    <x v="4"/>
    <x v="1"/>
    <s v="MTO-FL-07"/>
    <s v="EJECUCIÓN DE MANTENIMIENTO PREVENTIVO"/>
    <x v="5"/>
    <n v="1"/>
    <n v="1"/>
    <n v="1"/>
    <n v="0"/>
    <s v="HAY QUE CAMBIAR EL NÚMERO"/>
  </r>
  <r>
    <x v="4"/>
    <x v="1"/>
    <s v="MTO-FL-08"/>
    <s v="DIAGNÓSTICO DE MANTENIMIENTO CORRECTIVO"/>
    <x v="5"/>
    <n v="1"/>
    <n v="1"/>
    <n v="1"/>
    <n v="0"/>
    <m/>
  </r>
  <r>
    <x v="4"/>
    <x v="1"/>
    <s v="MTO-FL-09"/>
    <s v="EJECUCIÓN DE MANTENIMIENTO CORRECTIVO"/>
    <x v="5"/>
    <n v="1"/>
    <n v="1"/>
    <n v="1"/>
    <n v="0"/>
    <m/>
  </r>
  <r>
    <x v="4"/>
    <x v="1"/>
    <s v="MTO-FL-10"/>
    <s v="ANÁLISIS DE REEMPLAZO O REPARACIÓN DE EQUIPOS"/>
    <x v="5"/>
    <n v="1"/>
    <n v="0"/>
    <n v="0"/>
    <n v="0"/>
    <m/>
  </r>
  <r>
    <x v="4"/>
    <x v="1"/>
    <s v="MTO-FL-11"/>
    <s v="SEGUIMIENTO A SERVICIOS DE REPARACIÓN"/>
    <x v="5"/>
    <n v="1"/>
    <n v="0"/>
    <n v="0"/>
    <n v="0"/>
    <m/>
  </r>
  <r>
    <x v="4"/>
    <x v="1"/>
    <s v="MTO-FL-12"/>
    <s v="DISEÑO DE INGENIERÍA DE INSTALACIONES ELÉCTRICAS, NEUMÁTICAS Y COMUNICACIONES"/>
    <x v="5"/>
    <n v="1"/>
    <n v="0"/>
    <n v="0"/>
    <n v="0"/>
    <m/>
  </r>
  <r>
    <x v="4"/>
    <x v="1"/>
    <s v="MTO-FL-13"/>
    <s v="EJECUCIÓN DE INSTALACIONES ELÉCTRICAS, NEUMÁTICAS Y COMUNICACIONES"/>
    <x v="5"/>
    <n v="1"/>
    <n v="0"/>
    <n v="0"/>
    <n v="0"/>
    <m/>
  </r>
  <r>
    <x v="4"/>
    <x v="1"/>
    <s v="MTO-FL-14"/>
    <s v="EJECUCIÓN DE TRABAJOS DE MAESTRANZA"/>
    <x v="5"/>
    <n v="1"/>
    <n v="1"/>
    <n v="1"/>
    <n v="0"/>
    <m/>
  </r>
  <r>
    <x v="4"/>
    <x v="1"/>
    <s v="MTO-FL-15"/>
    <s v="EJECUCIÓN DE TRABAJOS DE SOLDADURA"/>
    <x v="5"/>
    <n v="1"/>
    <n v="1"/>
    <n v="1"/>
    <n v="0"/>
    <m/>
  </r>
  <r>
    <x v="4"/>
    <x v="1"/>
    <s v="MTO-FL-16"/>
    <s v="ATENCIÓN DE REPUESTOS, HERRAMIENTAS Y SUMINISTROS"/>
    <x v="5"/>
    <n v="1"/>
    <n v="0"/>
    <n v="0"/>
    <n v="0"/>
    <m/>
  </r>
  <r>
    <x v="4"/>
    <x v="1"/>
    <s v="MTO-FL-17"/>
    <s v="ELABORACIÓN, ACTUALIZACIÓN Y CONTROL DE DOCUMENTOS Y REGISTROS"/>
    <x v="5"/>
    <n v="1"/>
    <n v="0"/>
    <n v="0"/>
    <n v="0"/>
    <m/>
  </r>
  <r>
    <x v="4"/>
    <x v="1"/>
    <s v="MTO-FL-18"/>
    <s v="CATALOGACIÓN DE ACTIVOS"/>
    <x v="5"/>
    <n v="1"/>
    <n v="0"/>
    <n v="0"/>
    <n v="0"/>
    <m/>
  </r>
  <r>
    <x v="4"/>
    <x v="1"/>
    <s v="MTO-FL-19"/>
    <s v="IMPLEMENTACIÓN Y EJECUCIÓN DE PROGRAMA 5S"/>
    <x v="1"/>
    <n v="1"/>
    <n v="0"/>
    <n v="0"/>
    <n v="0"/>
    <m/>
  </r>
  <r>
    <x v="4"/>
    <x v="1"/>
    <s v="MTO-FL-20"/>
    <s v="DESARROLLO Y CONTROL DE INDICADORES"/>
    <x v="1"/>
    <n v="0"/>
    <n v="0"/>
    <n v="0"/>
    <n v="0"/>
    <m/>
  </r>
  <r>
    <x v="4"/>
    <x v="0"/>
    <s v="MTO-FO-01-01"/>
    <s v="PRESUPUESTO ANUAL"/>
    <x v="5"/>
    <n v="0"/>
    <n v="0"/>
    <n v="0"/>
    <n v="0"/>
    <m/>
  </r>
  <r>
    <x v="4"/>
    <x v="0"/>
    <s v="MTO-FO-02-01"/>
    <s v="PLAN ANUAL DE MANTENIMIENTO Y SERVICIOS"/>
    <x v="1"/>
    <n v="1"/>
    <n v="1"/>
    <n v="0"/>
    <n v="0"/>
    <m/>
  </r>
  <r>
    <x v="4"/>
    <x v="0"/>
    <s v="MTO-FO-03-01"/>
    <s v="PROGRAMA SEMANAL DE MANTENIMIENTO"/>
    <x v="5"/>
    <n v="1"/>
    <n v="0"/>
    <n v="0"/>
    <n v="0"/>
    <m/>
  </r>
  <r>
    <x v="4"/>
    <x v="0"/>
    <s v="MTO-FO-04-01"/>
    <s v="CUADRO DE ENERGÍA ELÉCTRICA / NEUMÁTICA"/>
    <x v="5"/>
    <n v="0"/>
    <n v="0"/>
    <n v="0"/>
    <n v="0"/>
    <m/>
  </r>
  <r>
    <x v="4"/>
    <x v="0"/>
    <s v="MTO-FO-04-02"/>
    <s v="PLAN ANUAL DE DOTACIÓN DE ENERGÍA"/>
    <x v="5"/>
    <n v="0"/>
    <n v="0"/>
    <n v="0"/>
    <n v="0"/>
    <m/>
  </r>
  <r>
    <x v="4"/>
    <x v="0"/>
    <s v="MTO-FO-05-01"/>
    <s v="CRONOGRAMA DE ACTIVIDADES DE MANTENIMIENTO"/>
    <x v="5"/>
    <n v="1"/>
    <n v="0"/>
    <n v="0"/>
    <n v="0"/>
    <m/>
  </r>
  <r>
    <x v="4"/>
    <x v="0"/>
    <s v="MTO-FO-07-01"/>
    <s v="CARTILLA DE LUBRICACIÓN"/>
    <x v="5"/>
    <n v="1"/>
    <n v="1"/>
    <n v="1"/>
    <n v="0"/>
    <m/>
  </r>
  <r>
    <x v="4"/>
    <x v="0"/>
    <s v="MTO-FO-07-02"/>
    <s v="MAPA DE LUBRICACIÓN"/>
    <x v="5"/>
    <n v="1"/>
    <n v="1"/>
    <n v="1"/>
    <n v="0"/>
    <m/>
  </r>
  <r>
    <x v="4"/>
    <x v="0"/>
    <s v="MTO-FO-07-03"/>
    <s v="CARTILLA DE INSPECCIÓN"/>
    <x v="5"/>
    <n v="1"/>
    <n v="1"/>
    <n v="1"/>
    <n v="0"/>
    <m/>
  </r>
  <r>
    <x v="4"/>
    <x v="0"/>
    <s v="MTO-FO-07-04"/>
    <s v="PROTOCOLO DE PRUEBA"/>
    <x v="5"/>
    <n v="1"/>
    <n v="1"/>
    <n v="1"/>
    <n v="0"/>
    <m/>
  </r>
  <r>
    <x v="4"/>
    <x v="0"/>
    <s v="MTO-FO-07-05"/>
    <s v="FORMATO DE INSPECCIÓN"/>
    <x v="5"/>
    <n v="1"/>
    <n v="1"/>
    <n v="1"/>
    <n v="0"/>
    <m/>
  </r>
  <r>
    <x v="4"/>
    <x v="0"/>
    <s v="MTO-FO-08-01"/>
    <s v="SOLICITUD DE TRABAJO DE MANTENIMIENTO"/>
    <x v="5"/>
    <n v="1"/>
    <n v="1"/>
    <n v="1"/>
    <n v="0"/>
    <m/>
  </r>
  <r>
    <x v="4"/>
    <x v="0"/>
    <s v="MTO-FO-08-02"/>
    <s v="ORDEN DE TRABAJO DE MANTENIMIENTO"/>
    <x v="5"/>
    <n v="1"/>
    <n v="1"/>
    <n v="1"/>
    <n v="0"/>
    <m/>
  </r>
  <r>
    <x v="4"/>
    <x v="0"/>
    <s v="MTO-FO-08-03"/>
    <s v="SOLICITUD DE SERVICIO"/>
    <x v="5"/>
    <n v="0"/>
    <n v="0"/>
    <n v="0"/>
    <n v="0"/>
    <m/>
  </r>
  <r>
    <x v="4"/>
    <x v="0"/>
    <s v="MTO-FO-09-01"/>
    <s v="SOLICITUD DE TRASLADO DE EQUIPOS"/>
    <x v="5"/>
    <n v="1"/>
    <n v="1"/>
    <n v="1"/>
    <n v="0"/>
    <m/>
  </r>
  <r>
    <x v="4"/>
    <x v="0"/>
    <s v="MTO-FO-09-02"/>
    <s v="CONTROL DE COMPONENTES Y REPUESTOS"/>
    <x v="5"/>
    <n v="1"/>
    <n v="1"/>
    <n v="1"/>
    <n v="0"/>
    <m/>
  </r>
  <r>
    <x v="4"/>
    <x v="0"/>
    <s v="MTO-FO-12-01"/>
    <s v="CHECKLIST DE DISEÑO DE INGENIERÍA"/>
    <x v="5"/>
    <n v="0"/>
    <n v="0"/>
    <n v="0"/>
    <n v="0"/>
    <m/>
  </r>
  <r>
    <x v="4"/>
    <x v="0"/>
    <s v="MTO-FO-13-01"/>
    <s v="CHECKLIST DE SUPERVISIÓN DE INGENIERÍA"/>
    <x v="5"/>
    <n v="0"/>
    <n v="0"/>
    <n v="0"/>
    <n v="0"/>
    <m/>
  </r>
  <r>
    <x v="4"/>
    <x v="0"/>
    <s v="MTO-FO-14-01"/>
    <s v="SOLICITUD DE TRABAJO DE MAESTRANZA"/>
    <x v="5"/>
    <n v="0"/>
    <n v="0"/>
    <n v="0"/>
    <n v="0"/>
    <m/>
  </r>
  <r>
    <x v="4"/>
    <x v="0"/>
    <s v="MTO-FO-15-01"/>
    <s v="SOLICITUD DE TRABAJO DE SOLDADURA"/>
    <x v="5"/>
    <n v="0"/>
    <n v="0"/>
    <n v="0"/>
    <n v="0"/>
    <m/>
  </r>
  <r>
    <x v="4"/>
    <x v="0"/>
    <s v="MTO-FO-18-01"/>
    <s v="FICHA TÉCNICA DE MAQUINARIA Y EQUIPO"/>
    <x v="5"/>
    <n v="0"/>
    <n v="0"/>
    <n v="0"/>
    <n v="0"/>
    <m/>
  </r>
  <r>
    <x v="4"/>
    <x v="0"/>
    <s v="MTO-FO-19-01"/>
    <s v="PROGRAMACIÓN DE LIMPIEZA"/>
    <x v="1"/>
    <n v="0"/>
    <n v="0"/>
    <n v="0"/>
    <n v="0"/>
    <m/>
  </r>
  <r>
    <x v="4"/>
    <x v="0"/>
    <s v="MTO-FO-19-02"/>
    <s v="CHECKLIST DE AUDITORÍ 5S"/>
    <x v="1"/>
    <n v="0"/>
    <n v="0"/>
    <n v="0"/>
    <n v="0"/>
    <m/>
  </r>
  <r>
    <x v="4"/>
    <x v="0"/>
    <s v="MTO-FO-20-02"/>
    <s v="FICHA KPI"/>
    <x v="1"/>
    <n v="1"/>
    <n v="0"/>
    <n v="0"/>
    <n v="0"/>
    <m/>
  </r>
  <r>
    <x v="4"/>
    <x v="0"/>
    <s v="MTO-HE-16-01"/>
    <s v="KARDEX DE REPUESTOS Y SUMINISTROS"/>
    <x v="5"/>
    <n v="1"/>
    <n v="0"/>
    <n v="0"/>
    <n v="0"/>
    <m/>
  </r>
  <r>
    <x v="4"/>
    <x v="0"/>
    <s v="MTO-HE-20-01"/>
    <s v="INVENTARIO DE INDICADORES"/>
    <x v="1"/>
    <n v="1"/>
    <n v="0"/>
    <n v="0"/>
    <n v="0"/>
    <m/>
  </r>
  <r>
    <x v="4"/>
    <x v="0"/>
    <s v="MTO-HE-20-01"/>
    <s v="TABLERO DE INDICADORES"/>
    <x v="1"/>
    <n v="0"/>
    <n v="0"/>
    <n v="0"/>
    <n v="0"/>
    <m/>
  </r>
  <r>
    <x v="4"/>
    <x v="4"/>
    <s v="MTO-MP-01"/>
    <s v="MAPA DE PROCESOS DE MANTENIMIENTO Y SERVICIOS"/>
    <x v="5"/>
    <n v="1"/>
    <n v="0"/>
    <n v="0"/>
    <n v="0"/>
    <m/>
  </r>
  <r>
    <x v="4"/>
    <x v="2"/>
    <s v="MTO-PR-01"/>
    <s v="ELABORACIÓN DE PRESUPUESTO ANUAL DE MANTENIMIENTO"/>
    <x v="5"/>
    <n v="0"/>
    <n v="0"/>
    <n v="0"/>
    <n v="0"/>
    <m/>
  </r>
  <r>
    <x v="4"/>
    <x v="2"/>
    <s v="MTO-PR-02"/>
    <s v="PLAN ANUAL DE MANTENIMIENTO Y SERVICIOS"/>
    <x v="1"/>
    <n v="1"/>
    <n v="1"/>
    <n v="0"/>
    <n v="0"/>
    <m/>
  </r>
  <r>
    <x v="4"/>
    <x v="2"/>
    <s v="MTO-PR-03"/>
    <s v="PROGRAMACIÓN DE MANTENIMIENTO PREVENTIVO"/>
    <x v="5"/>
    <n v="0"/>
    <n v="0"/>
    <n v="0"/>
    <n v="0"/>
    <m/>
  </r>
  <r>
    <x v="4"/>
    <x v="2"/>
    <s v="MTO-PR-04"/>
    <s v="PLANEAMIENTO ANUAL DE DOTACIÓN DE ENERGÍA"/>
    <x v="5"/>
    <n v="0"/>
    <n v="0"/>
    <n v="0"/>
    <n v="0"/>
    <m/>
  </r>
  <r>
    <x v="4"/>
    <x v="2"/>
    <s v="MTO-PR-05"/>
    <s v="CALENDARIZACIÓN DE ACTIVIDADES"/>
    <x v="5"/>
    <n v="0"/>
    <n v="0"/>
    <n v="0"/>
    <n v="0"/>
    <m/>
  </r>
  <r>
    <x v="4"/>
    <x v="2"/>
    <s v="MTO-PR-06"/>
    <s v="DIAGNÓSTICO DE MANTENIMIENTO PREVENTIVO"/>
    <x v="5"/>
    <n v="1"/>
    <n v="1"/>
    <n v="1"/>
    <n v="0"/>
    <m/>
  </r>
  <r>
    <x v="4"/>
    <x v="2"/>
    <s v="MTO-PR-07"/>
    <s v="EJECUCIÓN DE MANTENIMIENTO PREVENTIVO"/>
    <x v="5"/>
    <n v="1"/>
    <n v="1"/>
    <n v="1"/>
    <n v="0"/>
    <m/>
  </r>
  <r>
    <x v="4"/>
    <x v="2"/>
    <s v="MTO-PR-08"/>
    <s v="DIAGNÓSTICO DE MANTENIMIENTO CORRECTIVO"/>
    <x v="5"/>
    <n v="1"/>
    <n v="1"/>
    <n v="1"/>
    <n v="0"/>
    <m/>
  </r>
  <r>
    <x v="4"/>
    <x v="2"/>
    <s v="MTO-PR-09"/>
    <s v="EJECUCIÓN DE MANTENIMIENTO CORRECTIVO"/>
    <x v="5"/>
    <n v="1"/>
    <n v="1"/>
    <n v="1"/>
    <n v="0"/>
    <m/>
  </r>
  <r>
    <x v="4"/>
    <x v="2"/>
    <s v="MTO-PR-10"/>
    <s v="ANÁLISIS DE REEMPLAZO O REPARACIÓN DE EQUIPOS"/>
    <x v="5"/>
    <n v="0"/>
    <n v="0"/>
    <n v="0"/>
    <n v="0"/>
    <m/>
  </r>
  <r>
    <x v="4"/>
    <x v="2"/>
    <s v="MTO-PR-11"/>
    <s v="SEGUIMIENTO A SERVICIOS DE REPARACIÓN"/>
    <x v="5"/>
    <n v="0"/>
    <n v="0"/>
    <n v="0"/>
    <n v="0"/>
    <m/>
  </r>
  <r>
    <x v="4"/>
    <x v="2"/>
    <s v="MTO-PR-12"/>
    <s v="DISEÑO DE INGENIERÍA DE INSTALACIONES ELÉCTRICAS, NEUMÁTICAS Y COMUNICACIONES"/>
    <x v="5"/>
    <n v="0"/>
    <n v="0"/>
    <n v="0"/>
    <n v="0"/>
    <m/>
  </r>
  <r>
    <x v="4"/>
    <x v="2"/>
    <s v="MTO-PR-13"/>
    <s v="EJECUCIÓN DE INSTALACIONES ELÉCTRICAS, NEUMÁTICAS Y COMUNICACIONES"/>
    <x v="5"/>
    <n v="0"/>
    <n v="0"/>
    <n v="0"/>
    <n v="0"/>
    <m/>
  </r>
  <r>
    <x v="4"/>
    <x v="2"/>
    <s v="MTO-PR-14"/>
    <s v="EJECUCIÓN DE TRABAJOS DE MAESTRANZA"/>
    <x v="5"/>
    <n v="1"/>
    <n v="1"/>
    <n v="1"/>
    <n v="0"/>
    <m/>
  </r>
  <r>
    <x v="4"/>
    <x v="2"/>
    <s v="MTO-PR-15"/>
    <s v="EJECUCIÓN DE TRABAJOS DE SOLDADURA"/>
    <x v="5"/>
    <n v="1"/>
    <n v="1"/>
    <n v="1"/>
    <n v="0"/>
    <m/>
  </r>
  <r>
    <x v="4"/>
    <x v="2"/>
    <s v="MTO-PR-16"/>
    <s v="ATENCIÓN DE REPUESTOS, HERRAMIENTAS Y SUMINISTROS"/>
    <x v="5"/>
    <n v="0"/>
    <n v="0"/>
    <n v="0"/>
    <n v="0"/>
    <m/>
  </r>
  <r>
    <x v="4"/>
    <x v="2"/>
    <s v="MTO-PR-17"/>
    <s v="ELABORACIÓN, ACTUALIZACIÓN Y CONTROL DE DOCUMENTOS Y REGISTROS"/>
    <x v="5"/>
    <n v="0"/>
    <n v="0"/>
    <n v="0"/>
    <n v="0"/>
    <m/>
  </r>
  <r>
    <x v="4"/>
    <x v="2"/>
    <s v="MTO-PR-18"/>
    <s v="CATALOGACIÓN DE ACTIVOS"/>
    <x v="5"/>
    <n v="0"/>
    <n v="0"/>
    <n v="0"/>
    <n v="0"/>
    <m/>
  </r>
  <r>
    <x v="4"/>
    <x v="2"/>
    <s v="MTO-PR-19"/>
    <s v="IMPLEMENTACIÓN Y EJECUCIÓN DE PROGRAMA 5S"/>
    <x v="1"/>
    <n v="0"/>
    <n v="0"/>
    <n v="0"/>
    <n v="0"/>
    <m/>
  </r>
  <r>
    <x v="4"/>
    <x v="2"/>
    <s v="MTO-PR-20"/>
    <s v="DESARROLLO Y CONTROL DE INDICADORES"/>
    <x v="1"/>
    <n v="0"/>
    <n v="0"/>
    <n v="0"/>
    <n v="0"/>
    <m/>
  </r>
  <r>
    <x v="5"/>
    <x v="0"/>
    <s v="MAE-BD-02-01"/>
    <s v="MATRIZ DE REQUERIMIENTOS (LEGALES Y OTROS)"/>
    <x v="6"/>
    <n v="1"/>
    <n v="1"/>
    <n v="1"/>
    <n v="0"/>
    <m/>
  </r>
  <r>
    <x v="5"/>
    <x v="0"/>
    <s v="MAE-BD-03-01"/>
    <s v="MATRIZ DE OBJETIVOS Y METAS"/>
    <x v="1"/>
    <n v="1"/>
    <n v="1"/>
    <n v="1"/>
    <n v="0"/>
    <m/>
  </r>
  <r>
    <x v="5"/>
    <x v="0"/>
    <s v="MAE-BD-15-01"/>
    <s v="SEGUIMIENTO DE MULTAS"/>
    <x v="6"/>
    <n v="1"/>
    <n v="0"/>
    <n v="0"/>
    <n v="0"/>
    <s v="Ver lo de las multas"/>
  </r>
  <r>
    <x v="5"/>
    <x v="1"/>
    <s v="MAE-FL-01"/>
    <s v="IDENTIFICACIÓN DE PELIGROS Y ASPECTOS, EVALUACIÓN DE RIESGOS E IMPACTOS AMBIENTALES Y DETERMINACIÓN DE CONTROLES"/>
    <x v="6"/>
    <n v="1"/>
    <n v="1"/>
    <n v="1"/>
    <n v="0"/>
    <m/>
  </r>
  <r>
    <x v="5"/>
    <x v="1"/>
    <s v="MAE-FL-02"/>
    <s v="IDENTIFICACIÓN DE REQUISITOS LEGALES Y OTROS ASOCIADOS"/>
    <x v="6"/>
    <n v="1"/>
    <n v="1"/>
    <n v="1"/>
    <n v="0"/>
    <m/>
  </r>
  <r>
    <x v="5"/>
    <x v="1"/>
    <s v="MAE-FL-03"/>
    <s v="ESTABLECIMIENTO DE OBJETIVOS, METAS Y PROGRAMAS"/>
    <x v="6"/>
    <n v="1"/>
    <n v="1"/>
    <n v="1"/>
    <n v="0"/>
    <m/>
  </r>
  <r>
    <x v="5"/>
    <x v="1"/>
    <s v="MAE-FL-04"/>
    <s v="PROGRAMACIÓN DE MONITOREOS AMBIENTALES"/>
    <x v="6"/>
    <n v="1"/>
    <n v="0"/>
    <n v="0"/>
    <n v="0"/>
    <m/>
  </r>
  <r>
    <x v="5"/>
    <x v="1"/>
    <s v="MAE-FL-05"/>
    <s v="EJECUCIÓN DE MONITOREOS AMBIENTALES"/>
    <x v="6"/>
    <n v="1"/>
    <n v="0"/>
    <n v="0"/>
    <n v="0"/>
    <s v="Lo tengo que revisar"/>
  </r>
  <r>
    <x v="5"/>
    <x v="1"/>
    <s v="MAE-FL-06"/>
    <s v="TRATAMIENTO DE EFLUENTES"/>
    <x v="6"/>
    <n v="0"/>
    <n v="0"/>
    <n v="0"/>
    <n v="0"/>
    <m/>
  </r>
  <r>
    <x v="5"/>
    <x v="1"/>
    <s v="MAE-FL-07"/>
    <s v="TRATAMIENTO DE AGUA POTABLE"/>
    <x v="6"/>
    <n v="0"/>
    <n v="0"/>
    <n v="0"/>
    <n v="0"/>
    <m/>
  </r>
  <r>
    <x v="5"/>
    <x v="1"/>
    <s v="MAE-FL-08"/>
    <s v="RECOJO DE RESIDUOS SÓLIDOS"/>
    <x v="6"/>
    <n v="0"/>
    <n v="0"/>
    <n v="0"/>
    <n v="0"/>
    <m/>
  </r>
  <r>
    <x v="5"/>
    <x v="1"/>
    <s v="MAE-FL-09"/>
    <s v="RESPUESTAS ANTE EMERGENCIA"/>
    <x v="6"/>
    <n v="1"/>
    <n v="0"/>
    <n v="0"/>
    <n v="0"/>
    <m/>
  </r>
  <r>
    <x v="5"/>
    <x v="1"/>
    <s v="MAE-FL-10"/>
    <s v="PLANIFICACIÓN DE CIERRE DE MINA"/>
    <x v="6"/>
    <n v="1"/>
    <n v="0"/>
    <n v="0"/>
    <n v="0"/>
    <m/>
  </r>
  <r>
    <x v="5"/>
    <x v="1"/>
    <s v="MAE-FL-11"/>
    <s v="CIERRE PROGRESIVO DE MINA"/>
    <x v="6"/>
    <n v="1"/>
    <n v="0"/>
    <n v="0"/>
    <n v="0"/>
    <m/>
  </r>
  <r>
    <x v="5"/>
    <x v="1"/>
    <s v="MAE-FL-12"/>
    <s v="CIERRE FINAL DE MINA"/>
    <x v="6"/>
    <n v="1"/>
    <n v="0"/>
    <n v="0"/>
    <n v="0"/>
    <m/>
  </r>
  <r>
    <x v="5"/>
    <x v="1"/>
    <s v="MAE-FL-13"/>
    <s v="MANTENIMIENTO Y MONITOREO POST-CIERRE"/>
    <x v="6"/>
    <n v="1"/>
    <n v="0"/>
    <n v="0"/>
    <n v="0"/>
    <m/>
  </r>
  <r>
    <x v="5"/>
    <x v="1"/>
    <s v="MAE-FL-14"/>
    <s v="ATENCIÓN DE AUDITORÍAS, FISCALIZACIONES, INSPECCIONES Y CONSULTORÍA"/>
    <x v="6"/>
    <n v="1"/>
    <n v="0"/>
    <n v="0"/>
    <n v="0"/>
    <m/>
  </r>
  <r>
    <x v="5"/>
    <x v="1"/>
    <s v="MAE-FL-15"/>
    <s v="SEGUIMIENTO DE FISCALIZACIONES"/>
    <x v="6"/>
    <n v="1"/>
    <n v="0"/>
    <n v="0"/>
    <n v="0"/>
    <m/>
  </r>
  <r>
    <x v="5"/>
    <x v="1"/>
    <s v="MAE-FL-16"/>
    <s v="AUDITORÍAS INTERNAS"/>
    <x v="6"/>
    <n v="1"/>
    <n v="1"/>
    <n v="1"/>
    <n v="0"/>
    <m/>
  </r>
  <r>
    <x v="5"/>
    <x v="1"/>
    <s v="MAE-FL-17"/>
    <s v="CONTROL DE EQUIPOS E INSTRUMENTOS"/>
    <x v="6"/>
    <n v="1"/>
    <n v="0"/>
    <n v="0"/>
    <n v="0"/>
    <m/>
  </r>
  <r>
    <x v="5"/>
    <x v="1"/>
    <s v="MAE-FL-18"/>
    <s v="CONTROL DE DOCUMENTOS"/>
    <x v="6"/>
    <n v="1"/>
    <n v="0"/>
    <n v="0"/>
    <n v="0"/>
    <m/>
  </r>
  <r>
    <x v="5"/>
    <x v="1"/>
    <s v="MAE-FL-19"/>
    <s v="CONTROL DE REGISTROS"/>
    <x v="6"/>
    <n v="1"/>
    <n v="0"/>
    <n v="0"/>
    <n v="0"/>
    <m/>
  </r>
  <r>
    <x v="5"/>
    <x v="1"/>
    <s v="MAE-FL-20"/>
    <s v="DESARROLLO Y CONTROL DE INDICADORES"/>
    <x v="1"/>
    <n v="0"/>
    <n v="0"/>
    <n v="0"/>
    <n v="0"/>
    <m/>
  </r>
  <r>
    <x v="5"/>
    <x v="0"/>
    <s v="MAE-FO-01-01"/>
    <s v="IPERC "/>
    <x v="6"/>
    <n v="1"/>
    <n v="1"/>
    <n v="1"/>
    <n v="0"/>
    <m/>
  </r>
  <r>
    <x v="5"/>
    <x v="0"/>
    <s v="MAE-FO-01-02"/>
    <s v="AIC "/>
    <x v="6"/>
    <n v="1"/>
    <n v="1"/>
    <n v="1"/>
    <n v="0"/>
    <m/>
  </r>
  <r>
    <x v="5"/>
    <x v="0"/>
    <s v="MAE-FO-06-01"/>
    <s v="REGISTRO DE EFLUENTES"/>
    <x v="6"/>
    <n v="0"/>
    <n v="0"/>
    <n v="0"/>
    <n v="0"/>
    <m/>
  </r>
  <r>
    <x v="5"/>
    <x v="0"/>
    <s v="MAE-FO-08-01"/>
    <s v="PROGRAMACIÓN DE RECOJO DE RESIDUOS SÓLIDOS"/>
    <x v="6"/>
    <n v="0"/>
    <n v="0"/>
    <n v="0"/>
    <n v="0"/>
    <s v="Preguntar si ellos tienen uno"/>
  </r>
  <r>
    <x v="5"/>
    <x v="0"/>
    <s v="MAE-FO-09-01"/>
    <s v="PLAN DE RESPUESTA ANTE EMERGENCIA"/>
    <x v="6"/>
    <n v="0"/>
    <n v="0"/>
    <n v="0"/>
    <n v="0"/>
    <m/>
  </r>
  <r>
    <x v="5"/>
    <x v="0"/>
    <s v="MAE-FO-10-01"/>
    <s v="PROGRAMA DE CIERRE DE MINA"/>
    <x v="6"/>
    <n v="0"/>
    <n v="0"/>
    <n v="0"/>
    <n v="0"/>
    <m/>
  </r>
  <r>
    <x v="5"/>
    <x v="0"/>
    <s v="MAE-FO-17-01"/>
    <s v="PROGRAMACIÓN DE CONTROL DE EQUIPOS E INSTRUMENTOS"/>
    <x v="6"/>
    <n v="0"/>
    <n v="0"/>
    <n v="0"/>
    <n v="0"/>
    <m/>
  </r>
  <r>
    <x v="5"/>
    <x v="0"/>
    <s v="MAE-FO-18-01"/>
    <s v="ÍNDICE DE CONTROL DE DOCUMENTOS Y REGISTROS"/>
    <x v="6"/>
    <n v="0"/>
    <n v="0"/>
    <n v="0"/>
    <n v="0"/>
    <m/>
  </r>
  <r>
    <x v="5"/>
    <x v="0"/>
    <s v="MAE-FO-20-02"/>
    <s v="FICHA KPI"/>
    <x v="1"/>
    <n v="1"/>
    <n v="0"/>
    <n v="0"/>
    <n v="0"/>
    <m/>
  </r>
  <r>
    <x v="5"/>
    <x v="0"/>
    <s v="MAE-HE-04-02"/>
    <s v="REPORTE DE MONITOREO AMBIENTAL"/>
    <x v="6"/>
    <n v="0"/>
    <n v="0"/>
    <n v="0"/>
    <n v="0"/>
    <m/>
  </r>
  <r>
    <x v="5"/>
    <x v="0"/>
    <s v="MAE-HE-16-01"/>
    <s v="AUDITORÍA INTERNA"/>
    <x v="1"/>
    <n v="1"/>
    <n v="1"/>
    <n v="1"/>
    <n v="0"/>
    <s v="Formato de Auditoría de Procesos"/>
  </r>
  <r>
    <x v="5"/>
    <x v="0"/>
    <s v="MAE-HE-20-01"/>
    <s v="INVENTARIO DE INDICADORES"/>
    <x v="1"/>
    <n v="1"/>
    <n v="0"/>
    <n v="0"/>
    <n v="0"/>
    <m/>
  </r>
  <r>
    <x v="5"/>
    <x v="0"/>
    <s v="MAE-HE-20-03"/>
    <s v="TABLERO DE INDICADORES"/>
    <x v="1"/>
    <n v="0"/>
    <n v="0"/>
    <n v="0"/>
    <n v="0"/>
    <m/>
  </r>
  <r>
    <x v="5"/>
    <x v="4"/>
    <s v="MAE-MP-01"/>
    <s v="MAPA DE PROCESOS DE MEDIO AMBIENTE"/>
    <x v="6"/>
    <n v="1"/>
    <n v="1"/>
    <n v="1"/>
    <n v="0"/>
    <m/>
  </r>
  <r>
    <x v="5"/>
    <x v="2"/>
    <s v="MAE-PR-01"/>
    <s v="IDENTIFICACIÓN DE PELIGROS Y ASPECTOS, EVALUACIÓN DE RIESGOS E IMPACTOS AMBIENTALES Y DETERMINACIÓN DE CONTROLES"/>
    <x v="6"/>
    <n v="1"/>
    <n v="1"/>
    <n v="1"/>
    <n v="0"/>
    <m/>
  </r>
  <r>
    <x v="5"/>
    <x v="2"/>
    <s v="MAE-PR-02"/>
    <s v="IDENTIFICACIÓN DE REQUISITOS LEGALES Y OTROS ASOCIADOS"/>
    <x v="6"/>
    <n v="1"/>
    <n v="1"/>
    <n v="1"/>
    <n v="0"/>
    <m/>
  </r>
  <r>
    <x v="5"/>
    <x v="2"/>
    <s v="MAE-PR-03"/>
    <s v="ESTABLECIMIENTO DE OBJETIVOS, METAS Y PROGRAMAS"/>
    <x v="6"/>
    <n v="1"/>
    <n v="1"/>
    <n v="1"/>
    <n v="0"/>
    <m/>
  </r>
  <r>
    <x v="5"/>
    <x v="2"/>
    <s v="MAE-PR-04"/>
    <s v="PROGRAMACIÓN DE MONITOREOS AMBIENTALES"/>
    <x v="6"/>
    <n v="0"/>
    <n v="0"/>
    <n v="0"/>
    <n v="0"/>
    <m/>
  </r>
  <r>
    <x v="5"/>
    <x v="2"/>
    <s v="MAE-PR-05"/>
    <s v="EJECUCIÓN DE MONITOREOS AMBIENTALES"/>
    <x v="6"/>
    <n v="0"/>
    <n v="0"/>
    <n v="0"/>
    <n v="0"/>
    <m/>
  </r>
  <r>
    <x v="5"/>
    <x v="2"/>
    <s v="MAE-PR-06"/>
    <s v="TRATAMIENTO DE EFLUENTES"/>
    <x v="6"/>
    <n v="0"/>
    <n v="0"/>
    <n v="0"/>
    <n v="0"/>
    <m/>
  </r>
  <r>
    <x v="5"/>
    <x v="2"/>
    <s v="MAE-PR-07"/>
    <s v="TRATAMIENTO DE AGUA POTABLE"/>
    <x v="6"/>
    <n v="0"/>
    <n v="0"/>
    <n v="0"/>
    <n v="0"/>
    <m/>
  </r>
  <r>
    <x v="5"/>
    <x v="2"/>
    <s v="MAE-PR-08"/>
    <s v="RECOJO DE RESIDUOS SÓLIDOS"/>
    <x v="6"/>
    <n v="0"/>
    <n v="0"/>
    <n v="0"/>
    <n v="0"/>
    <m/>
  </r>
  <r>
    <x v="5"/>
    <x v="2"/>
    <s v="MAE-PR-09"/>
    <s v="RESPUESTAS ANTE EMERGENCIA"/>
    <x v="6"/>
    <n v="0"/>
    <n v="0"/>
    <n v="0"/>
    <n v="0"/>
    <m/>
  </r>
  <r>
    <x v="5"/>
    <x v="2"/>
    <s v="MAE-PR-10"/>
    <s v="PLANIFICACIÓN DE CIERRE DE MINA"/>
    <x v="6"/>
    <n v="0"/>
    <n v="0"/>
    <n v="0"/>
    <n v="0"/>
    <m/>
  </r>
  <r>
    <x v="5"/>
    <x v="2"/>
    <s v="MAE-PR-11"/>
    <s v="CIERRE PROGRESIVO DE MINA"/>
    <x v="6"/>
    <n v="0"/>
    <n v="0"/>
    <n v="0"/>
    <n v="0"/>
    <m/>
  </r>
  <r>
    <x v="5"/>
    <x v="2"/>
    <s v="MAE-PR-12"/>
    <s v="CIERRE FINAL DE MINA"/>
    <x v="6"/>
    <n v="0"/>
    <n v="0"/>
    <n v="0"/>
    <n v="0"/>
    <m/>
  </r>
  <r>
    <x v="5"/>
    <x v="2"/>
    <s v="MAE-PR-13"/>
    <s v="MANTENIMIENTO Y MONITOREO POST-CIERRE"/>
    <x v="6"/>
    <n v="0"/>
    <n v="0"/>
    <n v="0"/>
    <n v="0"/>
    <m/>
  </r>
  <r>
    <x v="5"/>
    <x v="2"/>
    <s v="MAE-PR-14"/>
    <s v="ATENCIÓN DE AUDITORÍAS, FISCALIZACIONES, INSPECCIONES Y CONSULTORÍA"/>
    <x v="6"/>
    <n v="0"/>
    <n v="0"/>
    <n v="0"/>
    <n v="0"/>
    <m/>
  </r>
  <r>
    <x v="5"/>
    <x v="2"/>
    <s v="MAE-PR-15"/>
    <s v="SEGUIMIENTO DE FISCALIZACIONES"/>
    <x v="6"/>
    <n v="0"/>
    <n v="0"/>
    <n v="0"/>
    <n v="0"/>
    <m/>
  </r>
  <r>
    <x v="5"/>
    <x v="2"/>
    <s v="MAE-PR-16"/>
    <s v="AUDITORÍAS INTERNAS"/>
    <x v="6"/>
    <n v="1"/>
    <n v="1"/>
    <n v="1"/>
    <n v="0"/>
    <m/>
  </r>
  <r>
    <x v="5"/>
    <x v="2"/>
    <s v="MAE-PR-17"/>
    <s v="CONTROL DE EQUIPOS E INSTRUMENTOS"/>
    <x v="6"/>
    <n v="0"/>
    <n v="0"/>
    <n v="0"/>
    <n v="0"/>
    <m/>
  </r>
  <r>
    <x v="5"/>
    <x v="2"/>
    <s v="MAE-PR-18"/>
    <s v="CONTROL DE DOCUMENTOS"/>
    <x v="6"/>
    <n v="0"/>
    <n v="0"/>
    <n v="0"/>
    <n v="0"/>
    <m/>
  </r>
  <r>
    <x v="5"/>
    <x v="2"/>
    <s v="MAE-PR-19"/>
    <s v="CONTROL DE REGISTROS"/>
    <x v="6"/>
    <n v="0"/>
    <n v="0"/>
    <n v="0"/>
    <n v="0"/>
    <m/>
  </r>
  <r>
    <x v="5"/>
    <x v="2"/>
    <s v="MAE-PR-20"/>
    <s v="DESARROLLO Y CONTROL DE INDICADORES"/>
    <x v="1"/>
    <n v="0"/>
    <n v="0"/>
    <n v="0"/>
    <n v="0"/>
    <m/>
  </r>
  <r>
    <x v="6"/>
    <x v="0"/>
    <s v="PRI-BD-02-01"/>
    <s v="BASE DE DATOS DE MESA DE PARTES"/>
    <x v="3"/>
    <n v="1"/>
    <n v="0"/>
    <n v="0"/>
    <n v="0"/>
    <m/>
  </r>
  <r>
    <x v="6"/>
    <x v="0"/>
    <s v="PRI-BD-04-01"/>
    <s v="BASE DE DATOS DE OCURRENCIAS"/>
    <x v="3"/>
    <n v="0"/>
    <n v="0"/>
    <n v="0"/>
    <n v="0"/>
    <m/>
  </r>
  <r>
    <x v="6"/>
    <x v="0"/>
    <s v="PRI-BD-05-01"/>
    <s v="BASE DE DATOS DE ENTRADAS Y SALIDAS"/>
    <x v="3"/>
    <n v="1"/>
    <n v="0"/>
    <n v="0"/>
    <n v="0"/>
    <m/>
  </r>
  <r>
    <x v="6"/>
    <x v="0"/>
    <s v="PRI-BD-06-01"/>
    <s v="BASE DE DATOS DE ASIGNACIÓN DE CAMIONETAS Y TRASLADOS"/>
    <x v="3"/>
    <n v="0"/>
    <n v="0"/>
    <n v="0"/>
    <n v="0"/>
    <m/>
  </r>
  <r>
    <x v="6"/>
    <x v="1"/>
    <s v="PRI-FL-01"/>
    <s v="PLAN ANUAL DE PROTECCIÓN INTERNA"/>
    <x v="1"/>
    <n v="1"/>
    <n v="1"/>
    <n v="0"/>
    <n v="0"/>
    <s v="Usar el de Jana"/>
  </r>
  <r>
    <x v="6"/>
    <x v="1"/>
    <s v="PRI-FL-02"/>
    <s v="PROGRAMACIÓN Y SUPERVISIÓN DE ACTIVIDADES DE GUARDIANIA"/>
    <x v="3"/>
    <n v="0"/>
    <n v="0"/>
    <n v="0"/>
    <n v="0"/>
    <m/>
  </r>
  <r>
    <x v="6"/>
    <x v="1"/>
    <s v="PRI-FL-03"/>
    <s v="APLICACIÓN DE INSPECCIONES AL PERSONAL"/>
    <x v="3"/>
    <n v="0"/>
    <n v="0"/>
    <n v="0"/>
    <n v="0"/>
    <m/>
  </r>
  <r>
    <x v="6"/>
    <x v="1"/>
    <s v="PRI-FL-04"/>
    <s v="ATENCIÓN E INVESTIGACIÓN DE OCURRENCIAS"/>
    <x v="3"/>
    <n v="0"/>
    <n v="0"/>
    <n v="0"/>
    <n v="0"/>
    <m/>
  </r>
  <r>
    <x v="6"/>
    <x v="1"/>
    <s v="PRI-FL-06"/>
    <s v="ASIGNACIÓN Y USO DE CAMIONETAS"/>
    <x v="3"/>
    <n v="0"/>
    <n v="0"/>
    <n v="0"/>
    <n v="0"/>
    <m/>
  </r>
  <r>
    <x v="6"/>
    <x v="0"/>
    <s v="PRI-FO-01-01"/>
    <s v="PLAN ANUAL DE PROTECCIÓN INTERNA"/>
    <x v="1"/>
    <n v="1"/>
    <n v="1"/>
    <n v="0"/>
    <n v="0"/>
    <m/>
  </r>
  <r>
    <x v="6"/>
    <x v="0"/>
    <s v="PRI-FO-02-01"/>
    <s v="PROGRAMA DE ACTIVIDADES DE GUARDIANÍA E INSPECCIONES"/>
    <x v="3"/>
    <n v="0"/>
    <n v="0"/>
    <n v="0"/>
    <n v="0"/>
    <m/>
  </r>
  <r>
    <x v="6"/>
    <x v="0"/>
    <s v="PRI-FO-02-02"/>
    <s v="RECEPCIÓN DE DOCUMENTOS"/>
    <x v="3"/>
    <n v="1"/>
    <n v="0"/>
    <n v="0"/>
    <n v="0"/>
    <m/>
  </r>
  <r>
    <x v="6"/>
    <x v="0"/>
    <s v="PRI-FO-04-01"/>
    <s v="FORMATO DE OCURRENCIAS"/>
    <x v="3"/>
    <n v="1"/>
    <n v="0"/>
    <n v="0"/>
    <n v="0"/>
    <m/>
  </r>
  <r>
    <x v="6"/>
    <x v="0"/>
    <s v="PRI-FO-06-01"/>
    <s v="MOVIMIENTO VEHICULAR"/>
    <x v="3"/>
    <n v="0"/>
    <n v="0"/>
    <n v="0"/>
    <n v="0"/>
    <m/>
  </r>
  <r>
    <x v="6"/>
    <x v="5"/>
    <s v="PRI-INS-01"/>
    <s v="SUPERVISIÓN DE ENTRADAS Y SALIDAS A LA UNIDAD"/>
    <x v="3"/>
    <n v="0"/>
    <n v="0"/>
    <n v="0"/>
    <n v="0"/>
    <m/>
  </r>
  <r>
    <x v="6"/>
    <x v="2"/>
    <s v="PRI-PR-01"/>
    <s v="PLAN ANUAL DE PROTECCIÓN INTERNA"/>
    <x v="1"/>
    <n v="1"/>
    <n v="1"/>
    <n v="0"/>
    <n v="0"/>
    <s v="Usar el de Jana"/>
  </r>
  <r>
    <x v="6"/>
    <x v="2"/>
    <s v="PRI-PR-02"/>
    <s v="PROGRAMACIÓN Y SUPERVISIÓN DE ACTIVIDADES DE GUARDIANIA"/>
    <x v="3"/>
    <n v="0"/>
    <n v="0"/>
    <n v="0"/>
    <n v="0"/>
    <m/>
  </r>
  <r>
    <x v="6"/>
    <x v="2"/>
    <s v="PRI-PR-03"/>
    <s v="APLICACIÓN DE INSPECCIONES AL PERSONAL"/>
    <x v="3"/>
    <n v="0"/>
    <n v="0"/>
    <n v="0"/>
    <n v="0"/>
    <m/>
  </r>
  <r>
    <x v="6"/>
    <x v="2"/>
    <s v="PRI-PR-04"/>
    <s v="ATENCIÓN E INVESTIGACIÓN DE OCURRENCIAS"/>
    <x v="3"/>
    <n v="0"/>
    <n v="0"/>
    <n v="0"/>
    <n v="0"/>
    <m/>
  </r>
  <r>
    <x v="6"/>
    <x v="2"/>
    <s v="PRI-PR-06"/>
    <s v="ASIGNACIÓN Y USO DE CAMIONETAS"/>
    <x v="3"/>
    <n v="0"/>
    <n v="0"/>
    <n v="0"/>
    <n v="0"/>
    <m/>
  </r>
  <r>
    <x v="7"/>
    <x v="0"/>
    <s v="RHH-BD-06-01"/>
    <s v="BASE DE DATOS DE CAPACITACIONES"/>
    <x v="3"/>
    <n v="1"/>
    <n v="1"/>
    <n v="0"/>
    <n v="0"/>
    <m/>
  </r>
  <r>
    <x v="7"/>
    <x v="0"/>
    <s v="RHH-BD-10-01"/>
    <s v="BASE DE DATOS DE AMONESTACIONES"/>
    <x v="3"/>
    <n v="1"/>
    <n v="1"/>
    <n v="0"/>
    <n v="0"/>
    <m/>
  </r>
  <r>
    <x v="7"/>
    <x v="0"/>
    <s v="RHH-BD-17-01"/>
    <s v="BASE DE DATOS DE UBICACIÓN DE SOLICITUDES"/>
    <x v="4"/>
    <n v="1"/>
    <n v="1"/>
    <n v="0"/>
    <n v="0"/>
    <m/>
  </r>
  <r>
    <x v="7"/>
    <x v="0"/>
    <s v="RHH-BD-18-01"/>
    <s v="BASE DE DATOS DE CUMPLIMIENTO LEGAL LABORAL"/>
    <x v="3"/>
    <n v="0"/>
    <n v="0"/>
    <n v="0"/>
    <n v="0"/>
    <m/>
  </r>
  <r>
    <x v="7"/>
    <x v="1"/>
    <s v="RHH-FL-01"/>
    <s v="PLAN ANUAL DE RRHH"/>
    <x v="1"/>
    <n v="1"/>
    <n v="1"/>
    <n v="0"/>
    <n v="0"/>
    <m/>
  </r>
  <r>
    <x v="7"/>
    <x v="1"/>
    <s v="RHH-FL-02"/>
    <s v="REQUERIMIENTO, RECLUTAMIENTO Y SELECCIÓN DE PERSONAL"/>
    <x v="3"/>
    <n v="1"/>
    <n v="1"/>
    <n v="1"/>
    <n v="0"/>
    <m/>
  </r>
  <r>
    <x v="7"/>
    <x v="1"/>
    <s v="RHH-FL-03"/>
    <s v="AFILIACIÓN DE PERSONAL"/>
    <x v="3"/>
    <n v="1"/>
    <n v="1"/>
    <n v="1"/>
    <n v="0"/>
    <m/>
  </r>
  <r>
    <x v="7"/>
    <x v="1"/>
    <s v="RHH-FL-04"/>
    <s v="RENOVACIÓN DE CONTRATOS"/>
    <x v="3"/>
    <n v="1"/>
    <n v="1"/>
    <n v="1"/>
    <n v="0"/>
    <m/>
  </r>
  <r>
    <x v="7"/>
    <x v="1"/>
    <s v="RHH-FL-05"/>
    <s v="EVALUACIÓN DE PERSONAL"/>
    <x v="3"/>
    <n v="1"/>
    <n v="1"/>
    <n v="1"/>
    <n v="0"/>
    <m/>
  </r>
  <r>
    <x v="7"/>
    <x v="1"/>
    <s v="RHH-FL-06"/>
    <s v="IDENTIFICACIÓN DE NECESIDADES DE CAPACITACIÓN"/>
    <x v="3"/>
    <n v="1"/>
    <n v="1"/>
    <n v="0"/>
    <n v="0"/>
    <m/>
  </r>
  <r>
    <x v="7"/>
    <x v="1"/>
    <s v="RHH-FL-07"/>
    <s v="EJECUCIÓN DE ACTIVIDADES DE FORMACIÓN "/>
    <x v="3"/>
    <n v="1"/>
    <n v="1"/>
    <n v="0"/>
    <n v="0"/>
    <m/>
  </r>
  <r>
    <x v="7"/>
    <x v="1"/>
    <s v="RHH-FL-08"/>
    <s v="MEDICIÓN DE LA EFICACIA DE CAPACITACIÓN "/>
    <x v="3"/>
    <n v="1"/>
    <n v="1"/>
    <n v="0"/>
    <n v="0"/>
    <m/>
  </r>
  <r>
    <x v="7"/>
    <x v="1"/>
    <s v="RHH-FL-09"/>
    <s v="MOVIMIENTO DE PERSONAL"/>
    <x v="3"/>
    <n v="1"/>
    <n v="1"/>
    <n v="0"/>
    <n v="0"/>
    <m/>
  </r>
  <r>
    <x v="7"/>
    <x v="1"/>
    <s v="RHH-FL-10"/>
    <s v="APLICACIÓN DE AMONESTACIONES Y MEMOS"/>
    <x v="3"/>
    <n v="1"/>
    <n v="1"/>
    <n v="1"/>
    <n v="0"/>
    <m/>
  </r>
  <r>
    <x v="7"/>
    <x v="1"/>
    <s v="RHH-FL-11"/>
    <s v="DESAFILIACIÓN DE PERSONAL"/>
    <x v="3"/>
    <n v="1"/>
    <n v="1"/>
    <n v="1"/>
    <n v="0"/>
    <m/>
  </r>
  <r>
    <x v="7"/>
    <x v="1"/>
    <s v="RHH-FL-12"/>
    <s v="TAREO DE PERSONAL"/>
    <x v="3"/>
    <n v="1"/>
    <n v="1"/>
    <n v="0"/>
    <n v="0"/>
    <m/>
  </r>
  <r>
    <x v="7"/>
    <x v="1"/>
    <s v="RHH-FL-13"/>
    <s v="AUTORIZACIÓN DE SALIDAS"/>
    <x v="3"/>
    <n v="1"/>
    <n v="0"/>
    <n v="0"/>
    <n v="0"/>
    <m/>
  </r>
  <r>
    <x v="7"/>
    <x v="1"/>
    <s v="RHH-FL-14"/>
    <s v="PREPARACIÓN DE PAGO"/>
    <x v="4"/>
    <n v="1"/>
    <n v="1"/>
    <n v="0"/>
    <n v="0"/>
    <m/>
  </r>
  <r>
    <x v="7"/>
    <x v="1"/>
    <s v="RHH-FL-15"/>
    <s v="PAGO DE PLANILLAS"/>
    <x v="3"/>
    <n v="1"/>
    <n v="0"/>
    <n v="0"/>
    <n v="0"/>
    <m/>
  </r>
  <r>
    <x v="7"/>
    <x v="1"/>
    <s v="RHH-FL-16"/>
    <s v="ATENCIÓN DE QUEJAS Y SOLICITUDES DEL PERSONAL"/>
    <x v="4"/>
    <n v="1"/>
    <n v="1"/>
    <n v="0"/>
    <n v="0"/>
    <m/>
  </r>
  <r>
    <x v="7"/>
    <x v="1"/>
    <s v="RHH-FL-17"/>
    <s v="ATENCIÓN DE SOLICITUDES Y RECLAMOS DE ENTIDADES"/>
    <x v="4"/>
    <n v="1"/>
    <n v="1"/>
    <n v="0"/>
    <n v="0"/>
    <m/>
  </r>
  <r>
    <x v="7"/>
    <x v="1"/>
    <s v="RHH-FL-18"/>
    <s v="GESTIÓN DE CUMPLIMIENTO LEGAL-LABORAL"/>
    <x v="3"/>
    <n v="1"/>
    <n v="0"/>
    <n v="0"/>
    <n v="0"/>
    <m/>
  </r>
  <r>
    <x v="7"/>
    <x v="1"/>
    <s v="RHH-FL-19"/>
    <s v="DECLARACIÓN DE IMPUESTOS"/>
    <x v="4"/>
    <n v="1"/>
    <n v="1"/>
    <n v="0"/>
    <n v="0"/>
    <m/>
  </r>
  <r>
    <x v="7"/>
    <x v="1"/>
    <s v="RHH-FL-20"/>
    <s v="CONTROL DE LICENCIAS SINDICALES"/>
    <x v="4"/>
    <n v="1"/>
    <n v="1"/>
    <n v="0"/>
    <n v="0"/>
    <s v="YA LO PUEDO REVISAR"/>
  </r>
  <r>
    <x v="7"/>
    <x v="1"/>
    <s v="RHH-FL-21"/>
    <s v="CONTROL Y ADMINISTRACIÓN DE PÓLIZAS DE SEGURO"/>
    <x v="4"/>
    <n v="1"/>
    <n v="1"/>
    <n v="0"/>
    <n v="0"/>
    <m/>
  </r>
  <r>
    <x v="7"/>
    <x v="1"/>
    <s v="RHH-FL-22"/>
    <s v="DESARROLLO, ACTUALIZACIÓN Y CONTROL DE INDICADORES"/>
    <x v="1"/>
    <n v="1"/>
    <n v="1"/>
    <n v="0"/>
    <n v="0"/>
    <m/>
  </r>
  <r>
    <x v="7"/>
    <x v="0"/>
    <s v="RHH-FO-01-01"/>
    <s v="PLAN ANUAL DE RRHH"/>
    <x v="1"/>
    <n v="1"/>
    <n v="1"/>
    <n v="0"/>
    <n v="0"/>
    <m/>
  </r>
  <r>
    <x v="7"/>
    <x v="0"/>
    <s v="RHH-FO-02-01"/>
    <s v="ENTREVISTA A POSTULANTE"/>
    <x v="3"/>
    <n v="1"/>
    <n v="1"/>
    <n v="1"/>
    <n v="0"/>
    <m/>
  </r>
  <r>
    <x v="7"/>
    <x v="0"/>
    <s v="RHH-FO-02-02"/>
    <s v="FILTRO DE POSTULANTES"/>
    <x v="3"/>
    <n v="1"/>
    <n v="1"/>
    <n v="1"/>
    <n v="0"/>
    <m/>
  </r>
  <r>
    <x v="7"/>
    <x v="0"/>
    <s v="RHH-FO-02-03"/>
    <s v="REQUERIMIENTO Y MOVIMIENTO DE PERSONAL"/>
    <x v="3"/>
    <n v="1"/>
    <n v="1"/>
    <n v="1"/>
    <n v="0"/>
    <m/>
  </r>
  <r>
    <x v="7"/>
    <x v="0"/>
    <s v="RHH-FO-03-01"/>
    <s v="HOJA DE RECORRIDO DE AFILIACIÓN"/>
    <x v="3"/>
    <n v="1"/>
    <n v="1"/>
    <n v="1"/>
    <n v="0"/>
    <m/>
  </r>
  <r>
    <x v="7"/>
    <x v="0"/>
    <s v="RHH-FO-03-02"/>
    <s v="ENTREGA DE FOTOCHECK"/>
    <x v="3"/>
    <n v="1"/>
    <n v="1"/>
    <n v="1"/>
    <n v="0"/>
    <m/>
  </r>
  <r>
    <x v="7"/>
    <x v="0"/>
    <s v="RHH-FO-03-03"/>
    <s v="SOLICITUD DE VISITA"/>
    <x v="3"/>
    <n v="1"/>
    <n v="1"/>
    <n v="1"/>
    <n v="0"/>
    <m/>
  </r>
  <r>
    <x v="7"/>
    <x v="0"/>
    <s v="RHH-FO-04-01"/>
    <s v="EVALUACIÓN DE DESEMPEÑO (RENOVACIÓN DE CONTRATO)"/>
    <x v="3"/>
    <n v="1"/>
    <n v="1"/>
    <n v="1"/>
    <n v="0"/>
    <m/>
  </r>
  <r>
    <x v="7"/>
    <x v="0"/>
    <s v="RHH-FO-05-01"/>
    <s v="EVALUACIÓN DE DESEMPEÑO (HABILIDADES TÉCNICAS)"/>
    <x v="3"/>
    <n v="1"/>
    <n v="1"/>
    <n v="1"/>
    <n v="0"/>
    <m/>
  </r>
  <r>
    <x v="7"/>
    <x v="0"/>
    <s v="RHH-FO-07-01"/>
    <s v="INVITACIÓN A LA CAPACITACIÓN"/>
    <x v="3"/>
    <n v="1"/>
    <n v="1"/>
    <n v="0"/>
    <n v="0"/>
    <m/>
  </r>
  <r>
    <x v="7"/>
    <x v="0"/>
    <s v="RHH-FO-08-01"/>
    <s v="EVALUACIÓN DE LA EFICACIA DE CAPACITACIÓN "/>
    <x v="1"/>
    <n v="1"/>
    <n v="1"/>
    <n v="0"/>
    <n v="0"/>
    <m/>
  </r>
  <r>
    <x v="7"/>
    <x v="0"/>
    <s v="RHH-FO-08-02"/>
    <s v="RESULTADOS DE LA EVALUACIÓN APLICADA"/>
    <x v="7"/>
    <n v="1"/>
    <n v="1"/>
    <n v="0"/>
    <n v="0"/>
    <m/>
  </r>
  <r>
    <x v="7"/>
    <x v="0"/>
    <s v="RHH-FO-10-01"/>
    <s v="MEMO DISCIPLINARIO"/>
    <x v="3"/>
    <n v="1"/>
    <n v="1"/>
    <n v="1"/>
    <n v="0"/>
    <m/>
  </r>
  <r>
    <x v="7"/>
    <x v="0"/>
    <s v="RHH-FO-10-02"/>
    <s v="FORMATO DE APLICACIÓN DE AMONESTACIONES DE TRABAJO"/>
    <x v="3"/>
    <n v="1"/>
    <n v="1"/>
    <n v="1"/>
    <n v="0"/>
    <m/>
  </r>
  <r>
    <x v="7"/>
    <x v="0"/>
    <s v="RHH-FO-10-03"/>
    <s v="FORMATO DE APLICACIÓN DE AMONESTACIONES DE TRABAJO (IMPRESO)"/>
    <x v="3"/>
    <n v="1"/>
    <n v="1"/>
    <n v="1"/>
    <n v="0"/>
    <m/>
  </r>
  <r>
    <x v="7"/>
    <x v="0"/>
    <s v="RHH-FO-11-01"/>
    <s v="HOJA DE RECORRIDO DE DESAFILIACIÓN"/>
    <x v="3"/>
    <n v="1"/>
    <n v="1"/>
    <n v="1"/>
    <n v="0"/>
    <m/>
  </r>
  <r>
    <x v="7"/>
    <x v="0"/>
    <s v="RHH-FO-11-02"/>
    <s v="ACTA DE ENTREGA DE EQUIPOS Y HERRAMIENTAS"/>
    <x v="3"/>
    <n v="1"/>
    <n v="1"/>
    <n v="1"/>
    <n v="0"/>
    <m/>
  </r>
  <r>
    <x v="7"/>
    <x v="0"/>
    <s v="RHH-FO-13-01"/>
    <s v="COMPROMISO DE PAGO DE DÍAS LIBRES"/>
    <x v="3"/>
    <n v="1"/>
    <n v="0"/>
    <n v="0"/>
    <n v="0"/>
    <m/>
  </r>
  <r>
    <x v="7"/>
    <x v="0"/>
    <s v="RHH-FO-13-02"/>
    <s v="VACACIONES ANTICIPADAS"/>
    <x v="3"/>
    <n v="1"/>
    <n v="0"/>
    <n v="0"/>
    <n v="0"/>
    <m/>
  </r>
  <r>
    <x v="7"/>
    <x v="0"/>
    <s v="RHH-FO-18-01"/>
    <s v="MINUTA DE REUNIÓN"/>
    <x v="1"/>
    <n v="0"/>
    <n v="0"/>
    <n v="0"/>
    <n v="0"/>
    <m/>
  </r>
  <r>
    <x v="7"/>
    <x v="0"/>
    <s v="RHH-FO-22-02"/>
    <s v="FICHA KPI"/>
    <x v="1"/>
    <n v="1"/>
    <n v="1"/>
    <n v="0"/>
    <n v="0"/>
    <m/>
  </r>
  <r>
    <x v="7"/>
    <x v="0"/>
    <s v="RHH-FO-22-03"/>
    <s v="TABLERO DE INDICADORES"/>
    <x v="1"/>
    <n v="1"/>
    <n v="1"/>
    <n v="0"/>
    <n v="0"/>
    <m/>
  </r>
  <r>
    <x v="7"/>
    <x v="0"/>
    <s v="RHH-HE-12-01"/>
    <s v="ARQUEO DE TAREO"/>
    <x v="3"/>
    <n v="1"/>
    <n v="1"/>
    <n v="0"/>
    <n v="0"/>
    <m/>
  </r>
  <r>
    <x v="7"/>
    <x v="0"/>
    <s v="RHH-HE-12-02"/>
    <s v="CUADRO DE VACACIONES DEL PERSONAL"/>
    <x v="3"/>
    <n v="0"/>
    <n v="0"/>
    <n v="0"/>
    <n v="0"/>
    <s v="Miguel lo hará."/>
  </r>
  <r>
    <x v="7"/>
    <x v="0"/>
    <s v="RHH-HE-20-01"/>
    <s v="CRITERIOS DE ACEPTACIÓN DE FACTURAS"/>
    <x v="4"/>
    <n v="1"/>
    <n v="1"/>
    <n v="0"/>
    <n v="0"/>
    <m/>
  </r>
  <r>
    <x v="7"/>
    <x v="0"/>
    <s v="RHH-HE-20-02"/>
    <s v="CONTROL DE LICENCIAS Y FACTURAS SINDICALES"/>
    <x v="4"/>
    <n v="1"/>
    <n v="1"/>
    <n v="0"/>
    <n v="0"/>
    <m/>
  </r>
  <r>
    <x v="7"/>
    <x v="0"/>
    <s v="RHH-HE-22-01"/>
    <s v="INVENTARIO DE INDICADORES"/>
    <x v="1"/>
    <n v="1"/>
    <n v="1"/>
    <n v="0"/>
    <n v="0"/>
    <m/>
  </r>
  <r>
    <x v="7"/>
    <x v="5"/>
    <s v="RHH-IN-03-01"/>
    <s v="SOLICITUD DE VISITA (Instructivo)"/>
    <x v="3"/>
    <n v="1"/>
    <n v="1"/>
    <n v="0"/>
    <n v="0"/>
    <m/>
  </r>
  <r>
    <x v="7"/>
    <x v="3"/>
    <s v="RHH-IN-16-01"/>
    <s v="GESTOR DE QUEJAS Y SOLICITUDES"/>
    <x v="4"/>
    <n v="1"/>
    <n v="1"/>
    <n v="0"/>
    <n v="0"/>
    <s v="Falta pegar una imagen en el ppt"/>
  </r>
  <r>
    <x v="7"/>
    <x v="3"/>
    <s v="RHH-IN-20-01"/>
    <s v="CONTROL DE LICENCIAS Y FACTURAS SINDICALES"/>
    <x v="4"/>
    <n v="1"/>
    <n v="0"/>
    <n v="0"/>
    <n v="0"/>
    <m/>
  </r>
  <r>
    <x v="7"/>
    <x v="4"/>
    <s v="RHH-MP-01"/>
    <s v="MAPA DE PROCESOS DE RECURSOS HUMANOS"/>
    <x v="3"/>
    <n v="1"/>
    <n v="0"/>
    <n v="0"/>
    <n v="0"/>
    <m/>
  </r>
  <r>
    <x v="7"/>
    <x v="2"/>
    <s v="RHH-PR-01"/>
    <s v="PLAN ANUAL DE RRHH"/>
    <x v="1"/>
    <n v="1"/>
    <n v="1"/>
    <n v="0"/>
    <n v="0"/>
    <m/>
  </r>
  <r>
    <x v="7"/>
    <x v="2"/>
    <s v="RHH-PR-02"/>
    <s v="REQUERIMIENTO, RECLUTAMIENTO Y SELECCIÓN DE PERSONAL"/>
    <x v="3"/>
    <n v="1"/>
    <n v="1"/>
    <n v="1"/>
    <n v="0"/>
    <m/>
  </r>
  <r>
    <x v="7"/>
    <x v="2"/>
    <s v="RHH-PR-03"/>
    <s v="AFILIACIÓN DE PERSONAL"/>
    <x v="3"/>
    <n v="1"/>
    <n v="1"/>
    <n v="1"/>
    <n v="0"/>
    <m/>
  </r>
  <r>
    <x v="7"/>
    <x v="2"/>
    <s v="RHH-PR-04"/>
    <s v="RENOVACIÓN DE CONTRATOS"/>
    <x v="3"/>
    <n v="1"/>
    <n v="1"/>
    <n v="1"/>
    <n v="0"/>
    <m/>
  </r>
  <r>
    <x v="7"/>
    <x v="2"/>
    <s v="RHH-PR-05"/>
    <s v="EVALUACIÓN DE PERSONAL"/>
    <x v="3"/>
    <n v="1"/>
    <n v="1"/>
    <n v="1"/>
    <n v="0"/>
    <m/>
  </r>
  <r>
    <x v="7"/>
    <x v="2"/>
    <s v="RHH-PR-06"/>
    <s v="IDENTIFICACIÓN DE NECESIDADES DE CAPACITACIÓN"/>
    <x v="3"/>
    <n v="1"/>
    <n v="1"/>
    <n v="0"/>
    <n v="0"/>
    <m/>
  </r>
  <r>
    <x v="7"/>
    <x v="2"/>
    <s v="RHH-PR-07"/>
    <s v="EJECUCIÓN DE ACTIVIDADES DE FORMACIÓN "/>
    <x v="3"/>
    <n v="1"/>
    <n v="1"/>
    <n v="0"/>
    <n v="0"/>
    <m/>
  </r>
  <r>
    <x v="7"/>
    <x v="2"/>
    <s v="RHH-PR-08"/>
    <s v="MEDICIÓN DE LA EFICACIA DE CAPACITACIÓN "/>
    <x v="3"/>
    <n v="1"/>
    <n v="1"/>
    <n v="0"/>
    <n v="0"/>
    <m/>
  </r>
  <r>
    <x v="7"/>
    <x v="2"/>
    <s v="RHH-PR-09"/>
    <s v="MOVIMIENTO DE PERSONAL"/>
    <x v="3"/>
    <n v="1"/>
    <n v="1"/>
    <n v="0"/>
    <n v="0"/>
    <m/>
  </r>
  <r>
    <x v="7"/>
    <x v="2"/>
    <s v="RHH-PR-10"/>
    <s v="APLICACIÓN DE AMONESTACIONES Y MEMOS"/>
    <x v="3"/>
    <n v="1"/>
    <n v="1"/>
    <n v="1"/>
    <n v="0"/>
    <m/>
  </r>
  <r>
    <x v="7"/>
    <x v="2"/>
    <s v="RHH-PR-11"/>
    <s v="DESAFILIACIÓN DE PERSONAL"/>
    <x v="3"/>
    <n v="1"/>
    <n v="1"/>
    <n v="1"/>
    <n v="0"/>
    <m/>
  </r>
  <r>
    <x v="7"/>
    <x v="2"/>
    <s v="RHH-PR-12"/>
    <s v="TAREO DE PERSONAL"/>
    <x v="3"/>
    <n v="1"/>
    <n v="0"/>
    <n v="0"/>
    <n v="0"/>
    <s v="Faltan las fotos de Miguel y las de David Vilca"/>
  </r>
  <r>
    <x v="7"/>
    <x v="2"/>
    <s v="RHH-PR-13"/>
    <s v="AUTORIZACIÓN DE SALIDAS"/>
    <x v="3"/>
    <n v="1"/>
    <n v="0"/>
    <n v="0"/>
    <n v="0"/>
    <m/>
  </r>
  <r>
    <x v="7"/>
    <x v="2"/>
    <s v="RHH-PR-14"/>
    <s v="PREPARACIÓN DE PAGO"/>
    <x v="4"/>
    <n v="1"/>
    <n v="1"/>
    <n v="0"/>
    <n v="0"/>
    <s v="Se necesitará imágenes"/>
  </r>
  <r>
    <x v="7"/>
    <x v="2"/>
    <s v="RHH-PR-15"/>
    <s v="PAGO DE PLANILLAS"/>
    <x v="3"/>
    <n v="1"/>
    <n v="0"/>
    <n v="0"/>
    <n v="0"/>
    <m/>
  </r>
  <r>
    <x v="7"/>
    <x v="2"/>
    <s v="RHH-PR-16"/>
    <s v="ATENCIÓN DE QUEJAS Y SOLICITUDES DEL PERSONAL"/>
    <x v="4"/>
    <n v="1"/>
    <n v="1"/>
    <n v="0"/>
    <n v="0"/>
    <m/>
  </r>
  <r>
    <x v="7"/>
    <x v="2"/>
    <s v="RHH-PR-17"/>
    <s v="ATENCIÓN DE SOLICITUDES Y RECLAMOS DE ENTIDADES"/>
    <x v="4"/>
    <n v="1"/>
    <n v="1"/>
    <n v="0"/>
    <n v="0"/>
    <m/>
  </r>
  <r>
    <x v="7"/>
    <x v="2"/>
    <s v="RHH-PR-18"/>
    <s v="GESTIÓN DE CUMPLIMIENTO LEGAL-LABORAL"/>
    <x v="3"/>
    <n v="1"/>
    <n v="0"/>
    <n v="0"/>
    <n v="0"/>
    <m/>
  </r>
  <r>
    <x v="7"/>
    <x v="2"/>
    <s v="RHH-PR-19"/>
    <s v="DECLARACIÓN DE IMPUESTOS"/>
    <x v="4"/>
    <n v="1"/>
    <n v="1"/>
    <n v="0"/>
    <n v="0"/>
    <m/>
  </r>
  <r>
    <x v="7"/>
    <x v="2"/>
    <s v="RHH-PR-20"/>
    <s v="CONTROL DE LICENCIAS SINDICALES"/>
    <x v="4"/>
    <n v="1"/>
    <n v="1"/>
    <n v="0"/>
    <n v="0"/>
    <m/>
  </r>
  <r>
    <x v="7"/>
    <x v="2"/>
    <s v="RHH-PR-21"/>
    <s v="CONTROL Y ADMINISTRACIÓN DE PÓLIZAS DE SEGURO"/>
    <x v="4"/>
    <n v="1"/>
    <n v="1"/>
    <n v="0"/>
    <n v="0"/>
    <m/>
  </r>
  <r>
    <x v="7"/>
    <x v="2"/>
    <s v="RHH-PR-22"/>
    <s v="DESARROLLO, ACTUALIZACIÓN Y CONTROL DE INDICADORES"/>
    <x v="1"/>
    <n v="1"/>
    <n v="1"/>
    <n v="0"/>
    <n v="0"/>
    <m/>
  </r>
  <r>
    <x v="7"/>
    <x v="3"/>
    <m/>
    <s v="SOLICITUD DE MEJORAS AL GESPLA (CONSIDERANDO LAS DE IMPUESTOS)"/>
    <x v="4"/>
    <n v="1"/>
    <n v="0"/>
    <n v="0"/>
    <n v="0"/>
    <s v="El resumen con todo lo que han hecho "/>
  </r>
  <r>
    <x v="8"/>
    <x v="0"/>
    <s v="SSO-BD-02-01"/>
    <s v="BASE DE DATOS DE ACTOS Y CONDICIONES"/>
    <x v="6"/>
    <n v="1"/>
    <n v="1"/>
    <n v="0"/>
    <n v="0"/>
    <m/>
  </r>
  <r>
    <x v="8"/>
    <x v="0"/>
    <s v="SSO-BD-05-01"/>
    <s v="BASE DE DATOS DE ATENCIONES"/>
    <x v="6"/>
    <n v="1"/>
    <n v="0"/>
    <n v="0"/>
    <n v="0"/>
    <m/>
  </r>
  <r>
    <x v="8"/>
    <x v="0"/>
    <s v="SSO-BD-05-02"/>
    <s v="BASE DE DATOS DE HISTORIAS CLÍNICAS"/>
    <x v="6"/>
    <n v="1"/>
    <n v="0"/>
    <n v="0"/>
    <n v="0"/>
    <m/>
  </r>
  <r>
    <x v="8"/>
    <x v="0"/>
    <s v="SSO-BD-06-01"/>
    <s v="BASE DE DATOS DE MEDICAMENTOS"/>
    <x v="6"/>
    <n v="1"/>
    <n v="0"/>
    <n v="0"/>
    <n v="0"/>
    <m/>
  </r>
  <r>
    <x v="8"/>
    <x v="1"/>
    <s v="SSO-FL-01"/>
    <s v="INSPECCIÓN Y SEGUIMIENTO DE ACTOS Y CONDICIONES SUBESTÁNDARES"/>
    <x v="6"/>
    <n v="1"/>
    <n v="1"/>
    <n v="1"/>
    <n v="0"/>
    <m/>
  </r>
  <r>
    <x v="8"/>
    <x v="1"/>
    <s v="SSO-FL-02"/>
    <s v="ATENCIÓN Y SEGUIMIENTO DE REPORTE DE ACTOS Y CONDICIONES SUBESTÁNDARES"/>
    <x v="6"/>
    <n v="1"/>
    <n v="1"/>
    <n v="1"/>
    <n v="0"/>
    <m/>
  </r>
  <r>
    <x v="8"/>
    <x v="1"/>
    <s v="SSO-FL-03"/>
    <s v="ATENCIÓN DE INCIDENTES Y ACCIDENTES DE TRABAJO"/>
    <x v="6"/>
    <n v="1"/>
    <n v="1"/>
    <n v="1"/>
    <n v="0"/>
    <m/>
  </r>
  <r>
    <x v="8"/>
    <x v="1"/>
    <s v="SSO-FL-04"/>
    <s v="INVESTIGACIÓN DE INCIDENTES Y ACCIDENTES DE TRABAJO"/>
    <x v="6"/>
    <n v="1"/>
    <n v="1"/>
    <n v="1"/>
    <n v="0"/>
    <m/>
  </r>
  <r>
    <x v="8"/>
    <x v="1"/>
    <s v="SSO-FL-05"/>
    <s v="ATENCIÓN MÉDICA ASISTENCIAL"/>
    <x v="6"/>
    <n v="1"/>
    <n v="0"/>
    <n v="0"/>
    <n v="0"/>
    <m/>
  </r>
  <r>
    <x v="8"/>
    <x v="1"/>
    <s v="SSO-FL-06"/>
    <s v="DESPACHO DE MEDICAMENTOS"/>
    <x v="6"/>
    <n v="1"/>
    <n v="0"/>
    <n v="0"/>
    <n v="0"/>
    <m/>
  </r>
  <r>
    <x v="8"/>
    <x v="1"/>
    <s v="SSO-FL-07"/>
    <s v="HOSPITALIZACIÓN"/>
    <x v="6"/>
    <n v="1"/>
    <n v="0"/>
    <n v="0"/>
    <n v="0"/>
    <m/>
  </r>
  <r>
    <x v="8"/>
    <x v="1"/>
    <s v="SSO-FL-08"/>
    <s v="EMISIÓN DE DESCANSOS MÉDICOS"/>
    <x v="6"/>
    <n v="1"/>
    <n v="0"/>
    <n v="0"/>
    <n v="0"/>
    <m/>
  </r>
  <r>
    <x v="8"/>
    <x v="1"/>
    <s v="SSO-FL-09"/>
    <s v="REGULARIZACIÓN DE DESCANSOS MÉDICOS Y ALTAS MÉDICAS"/>
    <x v="6"/>
    <n v="1"/>
    <n v="0"/>
    <n v="0"/>
    <n v="0"/>
    <m/>
  </r>
  <r>
    <x v="8"/>
    <x v="1"/>
    <s v="SSO-FL-10"/>
    <s v="REFERENCIA DE PACIENTES"/>
    <x v="6"/>
    <n v="1"/>
    <n v="0"/>
    <n v="0"/>
    <n v="0"/>
    <m/>
  </r>
  <r>
    <x v="8"/>
    <x v="1"/>
    <s v="SSO-FL-11"/>
    <s v="TRÁMITE PARA AUTORIZACIÓN DE TRABAJO DE ALTO RIESGO"/>
    <x v="6"/>
    <n v="1"/>
    <n v="1"/>
    <n v="1"/>
    <n v="0"/>
    <m/>
  </r>
  <r>
    <x v="8"/>
    <x v="1"/>
    <s v="SSO-FL-12"/>
    <s v="TRÁMITE PARA AUTORIZACIÓN DE MANEJO DE EQUIPOS Y MAQUINARIA PESADA"/>
    <x v="6"/>
    <n v="1"/>
    <n v="0"/>
    <n v="0"/>
    <n v="0"/>
    <m/>
  </r>
  <r>
    <x v="8"/>
    <x v="1"/>
    <s v="SSO-FL-13"/>
    <s v="CAPACITACIÓN DE AFILIACIÓN (INDUCCIÓN)"/>
    <x v="6"/>
    <n v="1"/>
    <n v="0"/>
    <n v="0"/>
    <n v="0"/>
    <m/>
  </r>
  <r>
    <x v="8"/>
    <x v="1"/>
    <s v="SSO-FL-14"/>
    <s v="CAPACITACIÓN ESPECÍFICA"/>
    <x v="6"/>
    <n v="1"/>
    <n v="0"/>
    <n v="0"/>
    <n v="0"/>
    <m/>
  </r>
  <r>
    <x v="8"/>
    <x v="1"/>
    <s v="SSO-FL-15"/>
    <s v="EXAMENES MÉDICOS OCUPACIONALES DE CENTURY"/>
    <x v="6"/>
    <n v="1"/>
    <n v="0"/>
    <n v="0"/>
    <n v="0"/>
    <m/>
  </r>
  <r>
    <x v="8"/>
    <x v="1"/>
    <s v="SSO-FL-16"/>
    <s v="EXAMENES MÉDICOS OCUPACIONALES DE CONTRATAS"/>
    <x v="6"/>
    <n v="1"/>
    <n v="0"/>
    <n v="0"/>
    <n v="0"/>
    <m/>
  </r>
  <r>
    <x v="8"/>
    <x v="1"/>
    <s v="SSO-FL-17"/>
    <s v="EXAMENES MÉDICOS OCUPACIONALES DE VISITAS"/>
    <x v="6"/>
    <n v="1"/>
    <n v="0"/>
    <n v="0"/>
    <n v="0"/>
    <m/>
  </r>
  <r>
    <x v="8"/>
    <x v="1"/>
    <s v="SSO-FL-18"/>
    <s v="EXAMENES MÉDICOS PARA TRABAJOS DE ALTURA"/>
    <x v="6"/>
    <n v="1"/>
    <n v="0"/>
    <n v="0"/>
    <n v="0"/>
    <m/>
  </r>
  <r>
    <x v="8"/>
    <x v="1"/>
    <s v="SSO-FL-19"/>
    <s v="REPOSICIÓN DE MEDICAMENTOS E INSUMOS"/>
    <x v="6"/>
    <n v="1"/>
    <n v="0"/>
    <n v="0"/>
    <n v="0"/>
    <m/>
  </r>
  <r>
    <x v="8"/>
    <x v="1"/>
    <s v="SSO-FL-20"/>
    <s v="CONTROL DE MEDICAMENTOS"/>
    <x v="6"/>
    <n v="1"/>
    <n v="0"/>
    <n v="0"/>
    <n v="0"/>
    <m/>
  </r>
  <r>
    <x v="8"/>
    <x v="1"/>
    <s v="SSO-FL-21"/>
    <s v="PLAN ANUAL DE SSOMA"/>
    <x v="1"/>
    <n v="1"/>
    <n v="1"/>
    <n v="1"/>
    <n v="0"/>
    <m/>
  </r>
  <r>
    <x v="8"/>
    <x v="0"/>
    <s v="SSO-FO-01-01"/>
    <s v="INSPECCIÓN DE SISTEMA DE IZAJE"/>
    <x v="6"/>
    <n v="1"/>
    <n v="1"/>
    <n v="1"/>
    <n v="0"/>
    <m/>
  </r>
  <r>
    <x v="8"/>
    <x v="0"/>
    <s v="SSO-FO-01-02"/>
    <s v="INSPECCIÓN DE ANDAMIOS"/>
    <x v="6"/>
    <n v="1"/>
    <n v="1"/>
    <n v="1"/>
    <n v="0"/>
    <m/>
  </r>
  <r>
    <x v="8"/>
    <x v="0"/>
    <s v="SSO-FO-01-03"/>
    <s v="INSPECCIÓN DE ESCALERAS PORTÁTILES"/>
    <x v="6"/>
    <n v="1"/>
    <n v="1"/>
    <n v="1"/>
    <n v="0"/>
    <m/>
  </r>
  <r>
    <x v="8"/>
    <x v="0"/>
    <s v="SSO-FO-01-04"/>
    <s v="INSPECCIÓN DE TALLERES"/>
    <x v="6"/>
    <n v="1"/>
    <n v="1"/>
    <n v="1"/>
    <n v="0"/>
    <m/>
  </r>
  <r>
    <x v="8"/>
    <x v="0"/>
    <s v="SSO-FO-01-05"/>
    <s v="INSPECCIÓN DE POLVORINES"/>
    <x v="6"/>
    <n v="1"/>
    <n v="1"/>
    <n v="1"/>
    <n v="0"/>
    <m/>
  </r>
  <r>
    <x v="8"/>
    <x v="0"/>
    <s v="SSO-FO-01-06"/>
    <s v="INSPECCIÓN DE EXTINTORES"/>
    <x v="6"/>
    <n v="1"/>
    <n v="1"/>
    <n v="1"/>
    <n v="0"/>
    <m/>
  </r>
  <r>
    <x v="8"/>
    <x v="0"/>
    <s v="SSO-FO-01-07"/>
    <s v="INSPECCIÓN DE INSTALACIONES ELÉCTRICAS"/>
    <x v="6"/>
    <n v="1"/>
    <n v="1"/>
    <n v="1"/>
    <n v="0"/>
    <m/>
  </r>
  <r>
    <x v="8"/>
    <x v="0"/>
    <s v="SSO-FO-01-08"/>
    <s v="INSPECCIÓN DE HERRAMIENTAS MANUALES"/>
    <x v="6"/>
    <n v="1"/>
    <n v="1"/>
    <n v="1"/>
    <n v="0"/>
    <m/>
  </r>
  <r>
    <x v="8"/>
    <x v="0"/>
    <s v="SSO-FO-01-09"/>
    <s v="INSPECCIÓN DE HERRAMIENTAS ELÉCTRICAS"/>
    <x v="6"/>
    <n v="1"/>
    <n v="1"/>
    <n v="1"/>
    <n v="0"/>
    <m/>
  </r>
  <r>
    <x v="8"/>
    <x v="0"/>
    <s v="SSO-FO-01-10"/>
    <s v="INSPECCIÓN DE ESCALERAS DE TIJERA"/>
    <x v="6"/>
    <n v="1"/>
    <n v="1"/>
    <n v="1"/>
    <n v="0"/>
    <m/>
  </r>
  <r>
    <x v="8"/>
    <x v="0"/>
    <s v="SSO-FO-01-11"/>
    <s v="INSPECCIÓN DE LABORES DE AVANCE"/>
    <x v="6"/>
    <n v="1"/>
    <n v="1"/>
    <n v="1"/>
    <n v="0"/>
    <m/>
  </r>
  <r>
    <x v="8"/>
    <x v="0"/>
    <s v="SSO-FO-01-12"/>
    <s v="INSPECCIÓN DE PULMONES DE AIRE"/>
    <x v="6"/>
    <n v="1"/>
    <n v="1"/>
    <n v="1"/>
    <n v="0"/>
    <m/>
  </r>
  <r>
    <x v="8"/>
    <x v="0"/>
    <s v="SSO-FO-01-13"/>
    <s v="INSPECCIÓN DE ECHADEROS"/>
    <x v="6"/>
    <n v="1"/>
    <n v="1"/>
    <n v="1"/>
    <n v="0"/>
    <m/>
  </r>
  <r>
    <x v="8"/>
    <x v="0"/>
    <s v="SSO-FO-01-14"/>
    <s v="INSPECCIÓN DE MAQUINAS PERFORADORAS"/>
    <x v="6"/>
    <n v="1"/>
    <n v="1"/>
    <n v="1"/>
    <n v="0"/>
    <m/>
  </r>
  <r>
    <x v="8"/>
    <x v="0"/>
    <s v="SSO-FO-01-15"/>
    <s v="INSPECCIÓN DE RUTAS DE ESCAPE"/>
    <x v="6"/>
    <n v="1"/>
    <n v="1"/>
    <n v="1"/>
    <n v="0"/>
    <m/>
  </r>
  <r>
    <x v="8"/>
    <x v="0"/>
    <s v="SSO-FO-01-16"/>
    <s v="INSPECCIÓN DE ESTACIÓN DE BATERÍAS"/>
    <x v="6"/>
    <n v="1"/>
    <n v="1"/>
    <n v="1"/>
    <n v="0"/>
    <m/>
  </r>
  <r>
    <x v="8"/>
    <x v="0"/>
    <s v="SSO-FO-01-17"/>
    <s v="INSPECCIÓN DE TUBERÍAS DE AGUA"/>
    <x v="6"/>
    <n v="1"/>
    <n v="1"/>
    <n v="1"/>
    <n v="0"/>
    <m/>
  </r>
  <r>
    <x v="8"/>
    <x v="0"/>
    <s v="SSO-FO-03-01"/>
    <s v="FLASH REPORT"/>
    <x v="6"/>
    <n v="1"/>
    <n v="1"/>
    <n v="1"/>
    <n v="0"/>
    <s v="Conversar con Fermín a ver si se actualizará"/>
  </r>
  <r>
    <x v="8"/>
    <x v="0"/>
    <s v="SSO-FO-04-01"/>
    <s v="INFORME DE INVESTIGACIÓN"/>
    <x v="6"/>
    <n v="1"/>
    <n v="1"/>
    <n v="1"/>
    <n v="0"/>
    <m/>
  </r>
  <r>
    <x v="8"/>
    <x v="0"/>
    <s v="SSO-FO-05-01"/>
    <s v="ATENCIÓN DE TÓPICO (EMERGENCIA - TRIJAE - INYECTABLES)"/>
    <x v="6"/>
    <n v="1"/>
    <n v="0"/>
    <n v="0"/>
    <n v="0"/>
    <m/>
  </r>
  <r>
    <x v="8"/>
    <x v="0"/>
    <s v="SSO-FO-06-01"/>
    <s v="DESPACHO DE MEDICAMENTOS"/>
    <x v="6"/>
    <n v="1"/>
    <n v="0"/>
    <n v="0"/>
    <n v="0"/>
    <m/>
  </r>
  <r>
    <x v="8"/>
    <x v="0"/>
    <s v="SSO-FO-07-01"/>
    <s v="HISTORIA CLÍNICA"/>
    <x v="6"/>
    <n v="1"/>
    <n v="0"/>
    <n v="0"/>
    <n v="0"/>
    <m/>
  </r>
  <r>
    <x v="8"/>
    <x v="0"/>
    <s v="SSO-FO-11-01"/>
    <s v="SOLICITUD DE AUTORIZACIÓN DE DE TRABAJO DE ALTO RIESGO"/>
    <x v="6"/>
    <n v="1"/>
    <n v="1"/>
    <n v="1"/>
    <n v="0"/>
    <m/>
  </r>
  <r>
    <x v="8"/>
    <x v="0"/>
    <s v="SSO-FO-12-01"/>
    <s v="SOLICITUD DE AUTORIZACIÓN DE MANEJO DE EQUIPOS Y MAQUINARIA PESADA"/>
    <x v="6"/>
    <n v="1"/>
    <n v="0"/>
    <n v="0"/>
    <n v="0"/>
    <m/>
  </r>
  <r>
    <x v="8"/>
    <x v="0"/>
    <s v="SSO-FO-13-01"/>
    <s v="EXAMEN DE INDUCCIÓN"/>
    <x v="6"/>
    <n v="0"/>
    <n v="0"/>
    <n v="0"/>
    <n v="0"/>
    <m/>
  </r>
  <r>
    <x v="8"/>
    <x v="0"/>
    <s v="SSO-FO-19-01"/>
    <s v="PEDIDO DE MEDICAMENTOS"/>
    <x v="6"/>
    <n v="1"/>
    <n v="0"/>
    <n v="0"/>
    <n v="0"/>
    <m/>
  </r>
  <r>
    <x v="8"/>
    <x v="0"/>
    <s v="SSO-HE-06-01"/>
    <s v="KARDEX DE MEDICAMENTOS"/>
    <x v="6"/>
    <n v="1"/>
    <n v="0"/>
    <n v="0"/>
    <n v="0"/>
    <m/>
  </r>
  <r>
    <x v="8"/>
    <x v="0"/>
    <s v="SSO-HE-21-01"/>
    <s v="PLAN ANUAL DE SSOMA"/>
    <x v="1"/>
    <n v="1"/>
    <n v="1"/>
    <n v="1"/>
    <n v="0"/>
    <m/>
  </r>
  <r>
    <x v="8"/>
    <x v="4"/>
    <s v="SSO-MP-01"/>
    <s v="MAPA DE PROCESOS DE SEGURIDAD Y SALUD OCUPACIONAL"/>
    <x v="6"/>
    <n v="1"/>
    <n v="1"/>
    <n v="1"/>
    <n v="0"/>
    <m/>
  </r>
  <r>
    <x v="8"/>
    <x v="2"/>
    <s v="SSO-PR-01"/>
    <s v="INSPECCIÓN Y SEGUIMIENTO DE ACTOS Y CONDICIONES SUBESTÁNDARES"/>
    <x v="6"/>
    <n v="1"/>
    <n v="1"/>
    <n v="1"/>
    <n v="0"/>
    <m/>
  </r>
  <r>
    <x v="8"/>
    <x v="2"/>
    <s v="SSO-PR-02"/>
    <s v="ATENCIÓN Y SEGUIMIENTO DE REPORTE DE ACTOS Y CONDICIONES SUBESTÁNDARES"/>
    <x v="6"/>
    <n v="1"/>
    <n v="1"/>
    <n v="1"/>
    <n v="0"/>
    <m/>
  </r>
  <r>
    <x v="8"/>
    <x v="2"/>
    <s v="SSO-PR-03"/>
    <s v="ATENCIÓN DE INCIDENTES Y ACCIDENTES DE TRABAJO"/>
    <x v="6"/>
    <n v="1"/>
    <n v="1"/>
    <n v="1"/>
    <n v="0"/>
    <m/>
  </r>
  <r>
    <x v="8"/>
    <x v="2"/>
    <s v="SSO-PR-04"/>
    <s v="INVESTIGACIÓN DE INCIDENTES Y ACCIDENTES DE TRABAJO"/>
    <x v="6"/>
    <n v="1"/>
    <n v="1"/>
    <n v="1"/>
    <n v="0"/>
    <m/>
  </r>
  <r>
    <x v="8"/>
    <x v="2"/>
    <s v="SSO-PR-05"/>
    <s v="ATENCIÓN MÉDICA ASISTENCIAL"/>
    <x v="6"/>
    <n v="1"/>
    <n v="0"/>
    <n v="0"/>
    <n v="0"/>
    <m/>
  </r>
  <r>
    <x v="8"/>
    <x v="2"/>
    <s v="SSO-PR-06"/>
    <s v="DESPACHO DE MEDICAMENTOS"/>
    <x v="6"/>
    <n v="1"/>
    <n v="0"/>
    <n v="0"/>
    <n v="0"/>
    <m/>
  </r>
  <r>
    <x v="8"/>
    <x v="2"/>
    <s v="SSO-PR-07"/>
    <s v="HOSPITALIZACIÓN"/>
    <x v="6"/>
    <n v="1"/>
    <n v="0"/>
    <n v="0"/>
    <n v="0"/>
    <m/>
  </r>
  <r>
    <x v="8"/>
    <x v="2"/>
    <s v="SSO-PR-08"/>
    <s v="EMISIÓN DE DESCANSOS MÉDICOS"/>
    <x v="6"/>
    <n v="1"/>
    <n v="0"/>
    <n v="0"/>
    <n v="0"/>
    <m/>
  </r>
  <r>
    <x v="8"/>
    <x v="2"/>
    <s v="SSO-PR-09"/>
    <s v="REGULARIZACIÓN DE DESCANSOS MÉDICOS Y ALTAS MÉDICAS"/>
    <x v="6"/>
    <n v="1"/>
    <n v="0"/>
    <n v="0"/>
    <n v="0"/>
    <m/>
  </r>
  <r>
    <x v="8"/>
    <x v="2"/>
    <s v="SSO-PR-10"/>
    <s v="REFERENCIA DE PACIENTES"/>
    <x v="6"/>
    <n v="1"/>
    <n v="0"/>
    <n v="0"/>
    <n v="0"/>
    <m/>
  </r>
  <r>
    <x v="8"/>
    <x v="2"/>
    <s v="SSO-PR-11"/>
    <s v="TRÁMITE PARA AUTORIZACIÓN DE TRABAJO DE ALTO RIESGO"/>
    <x v="6"/>
    <n v="1"/>
    <n v="1"/>
    <n v="1"/>
    <n v="0"/>
    <m/>
  </r>
  <r>
    <x v="8"/>
    <x v="2"/>
    <s v="SSO-PR-12"/>
    <s v="TRÁMITE PARA AUTORIZACIÓN DE MANEJO DE EQUIPOS Y MAQUINARIA PESADA"/>
    <x v="6"/>
    <n v="1"/>
    <n v="0"/>
    <n v="0"/>
    <n v="0"/>
    <m/>
  </r>
  <r>
    <x v="8"/>
    <x v="2"/>
    <s v="SSO-PR-13"/>
    <s v="CAPACITACIÓN DE AFILIACIÓN (INDUCCIÓN)"/>
    <x v="6"/>
    <n v="1"/>
    <n v="0"/>
    <n v="0"/>
    <n v="0"/>
    <m/>
  </r>
  <r>
    <x v="8"/>
    <x v="2"/>
    <s v="SSO-PR-14"/>
    <s v="CAPACITACIÓN ESPECÍFICA"/>
    <x v="6"/>
    <n v="1"/>
    <n v="0"/>
    <n v="0"/>
    <n v="0"/>
    <m/>
  </r>
  <r>
    <x v="8"/>
    <x v="2"/>
    <s v="SSO-PR-15"/>
    <s v="EXAMENES MÉDICOS OCUPACIONALES DE CENTURY"/>
    <x v="6"/>
    <n v="1"/>
    <n v="0"/>
    <n v="0"/>
    <n v="0"/>
    <m/>
  </r>
  <r>
    <x v="8"/>
    <x v="2"/>
    <s v="SSO-PR-16"/>
    <s v="EXAMENES MÉDICOS OCUPACIONALES DE CONTRATAS"/>
    <x v="6"/>
    <n v="1"/>
    <n v="0"/>
    <n v="0"/>
    <n v="0"/>
    <m/>
  </r>
  <r>
    <x v="8"/>
    <x v="2"/>
    <s v="SSO-PR-17"/>
    <s v="EXAMENES MÉDICOS OCUPACIONALES DE VISITAS"/>
    <x v="6"/>
    <n v="1"/>
    <n v="0"/>
    <n v="0"/>
    <n v="0"/>
    <m/>
  </r>
  <r>
    <x v="8"/>
    <x v="2"/>
    <s v="SSO-PR-18"/>
    <s v="EXAMENES MÉDICOS PARA TRABAJOS DE ALTURA"/>
    <x v="6"/>
    <n v="1"/>
    <n v="0"/>
    <n v="0"/>
    <n v="0"/>
    <m/>
  </r>
  <r>
    <x v="8"/>
    <x v="2"/>
    <s v="SSO-PR-19"/>
    <s v="REPOSICIÓN DE MEDICAMENTOS E INSUMOS"/>
    <x v="6"/>
    <n v="1"/>
    <n v="0"/>
    <n v="0"/>
    <n v="0"/>
    <m/>
  </r>
  <r>
    <x v="8"/>
    <x v="2"/>
    <s v="SSO-PR-20"/>
    <s v="CONTROL DE MEDICAMENTOS"/>
    <x v="6"/>
    <n v="1"/>
    <n v="0"/>
    <n v="0"/>
    <n v="0"/>
    <m/>
  </r>
  <r>
    <x v="8"/>
    <x v="2"/>
    <s v="SSO-PR-21"/>
    <s v="PLAN ANUAL DE SSOMA"/>
    <x v="1"/>
    <n v="1"/>
    <n v="1"/>
    <n v="1"/>
    <n v="0"/>
    <m/>
  </r>
  <r>
    <x v="9"/>
    <x v="1"/>
    <s v="SER-FL-01"/>
    <s v="DESARROLLO, ACTUALIZACIÓN Y CONTROL DE INDICADORES"/>
    <x v="1"/>
    <n v="0"/>
    <n v="0"/>
    <n v="0"/>
    <n v="0"/>
    <m/>
  </r>
  <r>
    <x v="9"/>
    <x v="0"/>
    <s v="SER-FO-01-01"/>
    <s v="INVENTARIO DE INDICADORES"/>
    <x v="1"/>
    <n v="1"/>
    <n v="0"/>
    <n v="0"/>
    <n v="0"/>
    <m/>
  </r>
  <r>
    <x v="9"/>
    <x v="0"/>
    <s v="SER-FO-01-02"/>
    <s v="FICHA KPI"/>
    <x v="1"/>
    <n v="1"/>
    <n v="0"/>
    <n v="0"/>
    <n v="0"/>
    <m/>
  </r>
  <r>
    <x v="9"/>
    <x v="0"/>
    <s v="SER-FO-01-03"/>
    <s v="TABLERO DE INDICADORES"/>
    <x v="1"/>
    <n v="0"/>
    <n v="0"/>
    <n v="0"/>
    <n v="0"/>
    <m/>
  </r>
  <r>
    <x v="9"/>
    <x v="4"/>
    <s v="SER-MP-01"/>
    <s v="MAPA DE PROCESOS DE SERVICIOS"/>
    <x v="3"/>
    <n v="0"/>
    <n v="0"/>
    <n v="0"/>
    <n v="0"/>
    <m/>
  </r>
  <r>
    <x v="9"/>
    <x v="2"/>
    <s v="SER-PR-01"/>
    <s v="DESARROLLO, ACTUALIZACIÓN Y CONTROL DE INDICADORES"/>
    <x v="1"/>
    <n v="0"/>
    <n v="0"/>
    <n v="0"/>
    <n v="0"/>
    <m/>
  </r>
  <r>
    <x v="10"/>
    <x v="0"/>
    <s v="TIC-BD-02-01"/>
    <s v="BASE DE DATOS DE INVENTARIO Y MANTENIMIENTO DE TECNOLOGÍA"/>
    <x v="3"/>
    <n v="1"/>
    <n v="1"/>
    <n v="1"/>
    <n v="0"/>
    <m/>
  </r>
  <r>
    <x v="10"/>
    <x v="1"/>
    <s v="TIC-FL-01"/>
    <s v="PLAN ANUAL DE TECNOLOGÍA, INFORMACIÓN Y COMUNICACIÓN"/>
    <x v="1"/>
    <n v="1"/>
    <n v="1"/>
    <n v="0"/>
    <n v="0"/>
    <m/>
  </r>
  <r>
    <x v="10"/>
    <x v="1"/>
    <s v="TIC-FL-02"/>
    <s v="CONTROL DE INVENTARIO TI"/>
    <x v="3"/>
    <n v="1"/>
    <n v="1"/>
    <n v="1"/>
    <n v="0"/>
    <m/>
  </r>
  <r>
    <x v="10"/>
    <x v="1"/>
    <s v="TIC-FL-03"/>
    <s v="MANTENIMIENTO PREVENTIVO DE EQUIPOS"/>
    <x v="3"/>
    <n v="1"/>
    <n v="1"/>
    <n v="1"/>
    <n v="0"/>
    <m/>
  </r>
  <r>
    <x v="10"/>
    <x v="1"/>
    <s v="TIC-FL-04"/>
    <s v="ATENCIÓN DE REQUERIMIENTOS TI"/>
    <x v="3"/>
    <n v="1"/>
    <n v="1"/>
    <n v="1"/>
    <n v="0"/>
    <m/>
  </r>
  <r>
    <x v="10"/>
    <x v="1"/>
    <s v="TIC-FL-05"/>
    <s v="AFILIACIÓN-DESAFILIACIÓN DE PERSONAL TI"/>
    <x v="3"/>
    <n v="1"/>
    <n v="1"/>
    <n v="1"/>
    <n v="0"/>
    <m/>
  </r>
  <r>
    <x v="10"/>
    <x v="0"/>
    <s v="TIC-FO-01-01"/>
    <s v="PLAN ANUAL DE TECNOLOGÍA, INFORMACIÓN Y COMUNICACIÓN"/>
    <x v="1"/>
    <n v="1"/>
    <n v="1"/>
    <n v="0"/>
    <n v="0"/>
    <m/>
  </r>
  <r>
    <x v="10"/>
    <x v="0"/>
    <s v="TIC-FO-03-01"/>
    <s v="NOTIFICACIÓN DE TRABAJOS DE TI"/>
    <x v="3"/>
    <n v="1"/>
    <n v="1"/>
    <n v="1"/>
    <n v="0"/>
    <m/>
  </r>
  <r>
    <x v="10"/>
    <x v="0"/>
    <s v="TIC-FO-05-01"/>
    <s v="ACTA DE ENTREGA DE EQUIPOS DE TI"/>
    <x v="3"/>
    <n v="1"/>
    <n v="1"/>
    <n v="1"/>
    <n v="0"/>
    <m/>
  </r>
  <r>
    <x v="10"/>
    <x v="0"/>
    <s v="TIC-FO-05-02"/>
    <s v="ACTA DE DEVOLUCIÓN DE EQUIPOS DE TI"/>
    <x v="3"/>
    <n v="1"/>
    <n v="1"/>
    <n v="1"/>
    <n v="0"/>
    <m/>
  </r>
  <r>
    <x v="10"/>
    <x v="3"/>
    <s v="TIC-IN-06"/>
    <s v="GENERACIÓN DE BACK-UP"/>
    <x v="3"/>
    <n v="1"/>
    <n v="1"/>
    <n v="1"/>
    <n v="0"/>
    <m/>
  </r>
  <r>
    <x v="10"/>
    <x v="3"/>
    <s v="TIC-IN-07"/>
    <s v="MONITOREO DE RED Y SISTEMAS"/>
    <x v="3"/>
    <n v="1"/>
    <n v="1"/>
    <n v="1"/>
    <n v="0"/>
    <m/>
  </r>
  <r>
    <x v="10"/>
    <x v="2"/>
    <s v="TIC-PR-01"/>
    <s v="PLAN ANUAL DE TECNOLOGÍA, INFORMACIÓN Y COMUNICACIÓN"/>
    <x v="1"/>
    <n v="1"/>
    <n v="1"/>
    <n v="0"/>
    <n v="0"/>
    <m/>
  </r>
  <r>
    <x v="10"/>
    <x v="2"/>
    <s v="TIC-PR-02"/>
    <s v="CONTROL DE INVENTARIO TI"/>
    <x v="3"/>
    <n v="1"/>
    <n v="1"/>
    <n v="1"/>
    <n v="0"/>
    <m/>
  </r>
  <r>
    <x v="10"/>
    <x v="2"/>
    <s v="TIC-PR-03"/>
    <s v="MANTENIMIENTO PREVENTIVO DE EQUIPOS"/>
    <x v="3"/>
    <n v="1"/>
    <n v="1"/>
    <n v="1"/>
    <n v="0"/>
    <m/>
  </r>
  <r>
    <x v="10"/>
    <x v="2"/>
    <s v="TIC-PR-04"/>
    <s v="ATENCIÓN DE REQUERIMIENTOS TI"/>
    <x v="3"/>
    <n v="1"/>
    <n v="1"/>
    <n v="1"/>
    <n v="0"/>
    <m/>
  </r>
  <r>
    <x v="10"/>
    <x v="2"/>
    <s v="TIC-PR-05"/>
    <s v="AFILIACIÓN-DESAFILIACIÓN DE PERSONAL TI"/>
    <x v="3"/>
    <n v="1"/>
    <n v="1"/>
    <n v="1"/>
    <n v="0"/>
    <m/>
  </r>
  <r>
    <x v="11"/>
    <x v="4"/>
    <s v="CON-MP-01"/>
    <s v="MAPA DE PROCESOS DE CONTABILIDAD Y TESORERÍA"/>
    <x v="4"/>
    <n v="1"/>
    <n v="1"/>
    <n v="1"/>
    <n v="0"/>
    <m/>
  </r>
  <r>
    <x v="11"/>
    <x v="0"/>
    <s v="TES-BD-04-01"/>
    <s v="BASE DE DATOS DE MOVIMIENTOS DE CAJA CHICA"/>
    <x v="3"/>
    <n v="1"/>
    <n v="0"/>
    <n v="0"/>
    <n v="0"/>
    <m/>
  </r>
  <r>
    <x v="11"/>
    <x v="0"/>
    <s v="TES-BD-05-01"/>
    <s v="BASE DE DATOS DE SOLICITUD DE REMESAS"/>
    <x v="3"/>
    <n v="0"/>
    <n v="0"/>
    <n v="0"/>
    <n v="0"/>
    <m/>
  </r>
  <r>
    <x v="11"/>
    <x v="1"/>
    <s v="TES-FL-01"/>
    <s v="CONTROL DEL FLUJO DE CAJA Y DE LÍNEAS DE FINANCIACIÓN BANCARIA"/>
    <x v="4"/>
    <n v="1"/>
    <n v="1"/>
    <n v="1"/>
    <n v="0"/>
    <m/>
  </r>
  <r>
    <x v="11"/>
    <x v="1"/>
    <s v="TES-FL-02"/>
    <s v="PAGO A PROVEEDORES"/>
    <x v="4"/>
    <n v="1"/>
    <n v="1"/>
    <n v="1"/>
    <n v="0"/>
    <m/>
  </r>
  <r>
    <x v="11"/>
    <x v="1"/>
    <s v="TES-FL-03"/>
    <s v="CONCILIACIÓN BANCARIA"/>
    <x v="4"/>
    <n v="1"/>
    <n v="1"/>
    <n v="1"/>
    <n v="0"/>
    <m/>
  </r>
  <r>
    <x v="11"/>
    <x v="1"/>
    <s v="TES-FL-04"/>
    <s v="RENDIMIENTO DE CAJA CHICA (VIÁTICOS)"/>
    <x v="3"/>
    <n v="1"/>
    <n v="0"/>
    <n v="0"/>
    <n v="0"/>
    <m/>
  </r>
  <r>
    <x v="11"/>
    <x v="1"/>
    <s v="TES-FL-05"/>
    <s v="ADMINISTRACIÓN DE CAJA CHICA"/>
    <x v="3"/>
    <n v="1"/>
    <n v="0"/>
    <n v="0"/>
    <n v="0"/>
    <m/>
  </r>
  <r>
    <x v="11"/>
    <x v="0"/>
    <s v="TES-FO-01-01"/>
    <s v="CRONOGRAMA DE PAGOS DE RRHH"/>
    <x v="4"/>
    <n v="1"/>
    <n v="1"/>
    <n v="0"/>
    <n v="0"/>
    <m/>
  </r>
  <r>
    <x v="11"/>
    <x v="0"/>
    <s v="TES-FO-04-01"/>
    <s v="ACTA DE ARQUEO DE CAJA MINA"/>
    <x v="3"/>
    <n v="1"/>
    <n v="0"/>
    <n v="0"/>
    <n v="0"/>
    <m/>
  </r>
  <r>
    <x v="11"/>
    <x v="0"/>
    <s v="TES-FO-04-02"/>
    <s v="MEMO Y REQUERIMIENTO DE CAJA CHICA (ARENCACHI?)"/>
    <x v="3"/>
    <n v="1"/>
    <n v="0"/>
    <n v="0"/>
    <n v="0"/>
    <m/>
  </r>
  <r>
    <x v="11"/>
    <x v="0"/>
    <s v="TES-FO-04-03"/>
    <s v="BALANCE DE MOVIMIENTOS"/>
    <x v="3"/>
    <n v="1"/>
    <n v="0"/>
    <n v="0"/>
    <n v="0"/>
    <m/>
  </r>
  <r>
    <x v="11"/>
    <x v="3"/>
    <s v="TES-HE-03-01"/>
    <s v="DEPURACIÓN SCOTIABANK"/>
    <x v="4"/>
    <n v="1"/>
    <n v="1"/>
    <n v="1"/>
    <n v="0"/>
    <m/>
  </r>
  <r>
    <x v="11"/>
    <x v="2"/>
    <s v="TES-PR-01"/>
    <s v="CONTROL DEL FLUJO DE CAJA Y DE LÍNEAS DE FINANCIACIÓN BANCARIA"/>
    <x v="4"/>
    <n v="1"/>
    <n v="1"/>
    <n v="1"/>
    <n v="0"/>
    <m/>
  </r>
  <r>
    <x v="11"/>
    <x v="2"/>
    <s v="TES-PR-02"/>
    <s v="PAGO A PROVEEDORES"/>
    <x v="4"/>
    <n v="1"/>
    <n v="1"/>
    <n v="1"/>
    <n v="0"/>
    <m/>
  </r>
  <r>
    <x v="11"/>
    <x v="2"/>
    <s v="TES-PR-03"/>
    <s v="CONCILIACIÓN BANCARIA"/>
    <x v="4"/>
    <n v="1"/>
    <n v="1"/>
    <n v="1"/>
    <n v="0"/>
    <m/>
  </r>
  <r>
    <x v="11"/>
    <x v="2"/>
    <s v="TES-PR-04"/>
    <s v="RENDIMIENTO DE CAJA CHICA (VIÁTICOS)"/>
    <x v="3"/>
    <n v="1"/>
    <n v="0"/>
    <n v="0"/>
    <n v="0"/>
    <m/>
  </r>
  <r>
    <x v="11"/>
    <x v="2"/>
    <s v="TES-PR-05"/>
    <s v="ADMINISTRACIÓN DE CAJA CHICA"/>
    <x v="3"/>
    <n v="1"/>
    <n v="0"/>
    <n v="0"/>
    <n v="0"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02">
  <r>
    <n v="244"/>
    <x v="0"/>
    <x v="0"/>
    <s v="MAE-FL-06"/>
    <s v="TRATAMIENTO DE EFLUENTES"/>
    <x v="0"/>
    <n v="1"/>
    <n v="1"/>
    <n v="0"/>
    <n v="0"/>
    <m/>
  </r>
  <r>
    <n v="245"/>
    <x v="0"/>
    <x v="0"/>
    <s v="MAE-FL-07"/>
    <s v="TRATAMIENTO DE AGUA POTABLE"/>
    <x v="0"/>
    <n v="1"/>
    <n v="1"/>
    <n v="0"/>
    <n v="0"/>
    <m/>
  </r>
  <r>
    <n v="246"/>
    <x v="0"/>
    <x v="0"/>
    <s v="MAE-FL-08"/>
    <s v="RECOJO DE RESIDUOS SÓLIDOS"/>
    <x v="0"/>
    <n v="1"/>
    <n v="1"/>
    <n v="0"/>
    <n v="0"/>
    <m/>
  </r>
  <r>
    <n v="265"/>
    <x v="0"/>
    <x v="1"/>
    <s v="MAE-FO-06-01"/>
    <s v="REGISTRO DE EFLUENTES"/>
    <x v="0"/>
    <n v="1"/>
    <n v="1"/>
    <n v="0"/>
    <n v="0"/>
    <m/>
  </r>
  <r>
    <n v="266"/>
    <x v="0"/>
    <x v="1"/>
    <s v="MAE-FO-08-01"/>
    <s v="PROGRAMACIÓN DE RECOJO DE RESIDUOS SÓLIDOS"/>
    <x v="0"/>
    <n v="1"/>
    <n v="1"/>
    <n v="0"/>
    <n v="0"/>
    <s v="Preguntar si ellos tienen uno"/>
  </r>
  <r>
    <n v="267"/>
    <x v="0"/>
    <x v="1"/>
    <s v="MAE-FO-09-01"/>
    <s v="PLAN DE RESPUESTA ANTE EMERGENCIA"/>
    <x v="0"/>
    <n v="1"/>
    <n v="1"/>
    <n v="0"/>
    <n v="0"/>
    <m/>
  </r>
  <r>
    <n v="268"/>
    <x v="0"/>
    <x v="1"/>
    <s v="MAE-FO-10-01"/>
    <s v="PROGRAMA DE CIERRE DE MINA"/>
    <x v="0"/>
    <n v="1"/>
    <n v="1"/>
    <n v="0"/>
    <n v="0"/>
    <m/>
  </r>
  <r>
    <n v="271"/>
    <x v="0"/>
    <x v="1"/>
    <s v="MAE-FO-17-01"/>
    <s v="PROGRAMACIÓN DE CONTROL DE EQUIPOS E INSTRUMENTOS"/>
    <x v="0"/>
    <n v="1"/>
    <n v="1"/>
    <n v="0"/>
    <n v="0"/>
    <m/>
  </r>
  <r>
    <n v="272"/>
    <x v="0"/>
    <x v="1"/>
    <s v="MAE-FO-18-01"/>
    <s v="ÍNDICE DE CONTROL DE DOCUMENTOS Y REGISTROS"/>
    <x v="0"/>
    <n v="1"/>
    <n v="0"/>
    <n v="0"/>
    <n v="0"/>
    <m/>
  </r>
  <r>
    <n v="264"/>
    <x v="0"/>
    <x v="1"/>
    <s v="MAE-HE-04-02"/>
    <s v="REPORTE DE MONITOREO AMBIENTAL"/>
    <x v="0"/>
    <n v="1"/>
    <n v="0"/>
    <n v="0"/>
    <n v="0"/>
    <m/>
  </r>
  <r>
    <n v="279"/>
    <x v="0"/>
    <x v="2"/>
    <s v="MAE-PR-04"/>
    <s v="PROGRAMACIÓN DE MONITOREOS AMBIENTALES"/>
    <x v="0"/>
    <n v="1"/>
    <n v="0"/>
    <n v="0"/>
    <n v="0"/>
    <m/>
  </r>
  <r>
    <n v="280"/>
    <x v="0"/>
    <x v="2"/>
    <s v="MAE-PR-05"/>
    <s v="EJECUCIÓN DE MONITOREOS AMBIENTALES"/>
    <x v="0"/>
    <n v="1"/>
    <n v="1"/>
    <n v="0"/>
    <n v="0"/>
    <m/>
  </r>
  <r>
    <n v="281"/>
    <x v="0"/>
    <x v="2"/>
    <s v="MAE-PR-06"/>
    <s v="TRATAMIENTO DE EFLUENTES"/>
    <x v="0"/>
    <n v="1"/>
    <n v="1"/>
    <n v="0"/>
    <n v="0"/>
    <m/>
  </r>
  <r>
    <n v="282"/>
    <x v="0"/>
    <x v="2"/>
    <s v="MAE-PR-07"/>
    <s v="TRATAMIENTO DE AGUA POTABLE"/>
    <x v="0"/>
    <n v="1"/>
    <n v="1"/>
    <n v="0"/>
    <n v="0"/>
    <m/>
  </r>
  <r>
    <n v="283"/>
    <x v="0"/>
    <x v="2"/>
    <s v="MAE-PR-08"/>
    <s v="RECOJO DE RESIDUOS SÓLIDOS"/>
    <x v="0"/>
    <n v="1"/>
    <n v="1"/>
    <n v="0"/>
    <n v="0"/>
    <m/>
  </r>
  <r>
    <n v="284"/>
    <x v="0"/>
    <x v="2"/>
    <s v="MAE-PR-09"/>
    <s v="RESPUESTAS ANTE EMERGENCIA"/>
    <x v="0"/>
    <n v="1"/>
    <n v="1"/>
    <n v="0"/>
    <n v="0"/>
    <m/>
  </r>
  <r>
    <n v="285"/>
    <x v="0"/>
    <x v="2"/>
    <s v="MAE-PR-10"/>
    <s v="PLANIFICACIÓN DE CIERRE DE MINA"/>
    <x v="0"/>
    <n v="1"/>
    <n v="1"/>
    <n v="0"/>
    <n v="0"/>
    <m/>
  </r>
  <r>
    <n v="286"/>
    <x v="0"/>
    <x v="2"/>
    <s v="MAE-PR-11"/>
    <s v="CIERRE PROGRESIVO DE MINA"/>
    <x v="0"/>
    <n v="1"/>
    <n v="1"/>
    <n v="0"/>
    <n v="0"/>
    <m/>
  </r>
  <r>
    <n v="287"/>
    <x v="0"/>
    <x v="2"/>
    <s v="MAE-PR-12"/>
    <s v="CIERRE FINAL DE MINA"/>
    <x v="0"/>
    <n v="1"/>
    <n v="1"/>
    <n v="0"/>
    <n v="0"/>
    <m/>
  </r>
  <r>
    <n v="288"/>
    <x v="0"/>
    <x v="2"/>
    <s v="MAE-PR-13"/>
    <s v="MANTENIMIENTO Y MONITOREO POST-CIERRE"/>
    <x v="0"/>
    <n v="1"/>
    <n v="1"/>
    <n v="0"/>
    <n v="0"/>
    <m/>
  </r>
  <r>
    <n v="289"/>
    <x v="0"/>
    <x v="2"/>
    <s v="MAE-PR-14"/>
    <s v="ATENCIÓN DE AUDITORÍAS, FISCALIZACIONES, INSPECCIONES Y CONSULTORÍA"/>
    <x v="0"/>
    <n v="1"/>
    <n v="1"/>
    <n v="0"/>
    <n v="0"/>
    <m/>
  </r>
  <r>
    <n v="290"/>
    <x v="0"/>
    <x v="2"/>
    <s v="MAE-PR-15"/>
    <s v="SEGUIMIENTO DE FISCALIZACIONES"/>
    <x v="0"/>
    <n v="1"/>
    <n v="0"/>
    <n v="0"/>
    <n v="0"/>
    <m/>
  </r>
  <r>
    <n v="292"/>
    <x v="0"/>
    <x v="2"/>
    <s v="MAE-PR-17"/>
    <s v="CONTROL DE EQUIPOS E INSTRUMENTOS"/>
    <x v="0"/>
    <n v="1"/>
    <n v="0"/>
    <n v="0"/>
    <n v="0"/>
    <m/>
  </r>
  <r>
    <n v="293"/>
    <x v="0"/>
    <x v="2"/>
    <s v="MAE-PR-18"/>
    <s v="CONTROL DE DOCUMENTOS"/>
    <x v="0"/>
    <n v="1"/>
    <n v="0"/>
    <n v="0"/>
    <n v="0"/>
    <m/>
  </r>
  <r>
    <n v="294"/>
    <x v="0"/>
    <x v="2"/>
    <s v="MAE-PR-19"/>
    <s v="CONTROL DE REGISTROS"/>
    <x v="0"/>
    <n v="1"/>
    <n v="0"/>
    <n v="0"/>
    <n v="0"/>
    <m/>
  </r>
  <r>
    <n v="261"/>
    <x v="0"/>
    <x v="1"/>
    <s v="MAE-BD-02-01"/>
    <s v="MATRIZ DE REQUERIMIENTOS (LEGALES Y OTROS)"/>
    <x v="0"/>
    <n v="1"/>
    <n v="1"/>
    <n v="1"/>
    <n v="0"/>
    <m/>
  </r>
  <r>
    <n v="269"/>
    <x v="0"/>
    <x v="1"/>
    <s v="MAE-BD-15-01"/>
    <s v="SEGUIMIENTO DE MULTAS"/>
    <x v="0"/>
    <n v="1"/>
    <n v="0"/>
    <n v="0"/>
    <n v="0"/>
    <s v="Ver lo de las multas"/>
  </r>
  <r>
    <n v="239"/>
    <x v="0"/>
    <x v="0"/>
    <s v="MAE-FL-01"/>
    <s v="IDENTIFICACIÓN DE PELIGROS Y ASPECTOS, EVALUACIÓN DE RIESGOS E IMPACTOS AMBIENTALES Y DETERMINACIÓN DE CONTROLES"/>
    <x v="0"/>
    <n v="1"/>
    <n v="1"/>
    <n v="1"/>
    <n v="0"/>
    <m/>
  </r>
  <r>
    <n v="240"/>
    <x v="0"/>
    <x v="0"/>
    <s v="MAE-FL-02"/>
    <s v="IDENTIFICACIÓN DE REQUISITOS LEGALES Y OTROS ASOCIADOS"/>
    <x v="0"/>
    <n v="1"/>
    <n v="1"/>
    <n v="1"/>
    <n v="0"/>
    <m/>
  </r>
  <r>
    <n v="241"/>
    <x v="0"/>
    <x v="0"/>
    <s v="MAE-FL-03"/>
    <s v="ESTABLECIMIENTO DE OBJETIVOS, METAS Y PROGRAMAS"/>
    <x v="0"/>
    <n v="1"/>
    <n v="1"/>
    <n v="1"/>
    <n v="0"/>
    <m/>
  </r>
  <r>
    <n v="242"/>
    <x v="0"/>
    <x v="0"/>
    <s v="MAE-FL-04"/>
    <s v="PROGRAMACIÓN DE MONITOREOS AMBIENTALES"/>
    <x v="0"/>
    <n v="1"/>
    <n v="0"/>
    <n v="0"/>
    <n v="0"/>
    <m/>
  </r>
  <r>
    <n v="243"/>
    <x v="0"/>
    <x v="0"/>
    <s v="MAE-FL-05"/>
    <s v="EJECUCIÓN DE MONITOREOS AMBIENTALES"/>
    <x v="0"/>
    <n v="1"/>
    <n v="0"/>
    <n v="0"/>
    <n v="0"/>
    <s v="Lo tengo que revisar"/>
  </r>
  <r>
    <n v="247"/>
    <x v="0"/>
    <x v="0"/>
    <s v="MAE-FL-09"/>
    <s v="RESPUESTAS ANTE EMERGENCIA"/>
    <x v="0"/>
    <n v="1"/>
    <n v="1"/>
    <n v="0"/>
    <n v="0"/>
    <m/>
  </r>
  <r>
    <n v="248"/>
    <x v="0"/>
    <x v="0"/>
    <s v="MAE-FL-10"/>
    <s v="PLANIFICACIÓN DE CIERRE DE MINA"/>
    <x v="0"/>
    <n v="1"/>
    <n v="1"/>
    <n v="0"/>
    <n v="0"/>
    <m/>
  </r>
  <r>
    <n v="249"/>
    <x v="0"/>
    <x v="0"/>
    <s v="MAE-FL-11"/>
    <s v="CIERRE PROGRESIVO DE MINA"/>
    <x v="0"/>
    <n v="1"/>
    <n v="1"/>
    <n v="0"/>
    <n v="0"/>
    <m/>
  </r>
  <r>
    <n v="250"/>
    <x v="0"/>
    <x v="0"/>
    <s v="MAE-FL-12"/>
    <s v="CIERRE FINAL DE MINA"/>
    <x v="0"/>
    <n v="1"/>
    <n v="1"/>
    <n v="0"/>
    <n v="0"/>
    <m/>
  </r>
  <r>
    <n v="251"/>
    <x v="0"/>
    <x v="0"/>
    <s v="MAE-FL-13"/>
    <s v="MANTENIMIENTO Y MONITOREO POST-CIERRE"/>
    <x v="0"/>
    <n v="1"/>
    <n v="1"/>
    <n v="0"/>
    <n v="0"/>
    <m/>
  </r>
  <r>
    <n v="252"/>
    <x v="0"/>
    <x v="0"/>
    <s v="MAE-FL-14"/>
    <s v="ATENCIÓN DE AUDITORÍAS, FISCALIZACIONES, INSPECCIONES Y CONSULTORÍA"/>
    <x v="0"/>
    <n v="1"/>
    <n v="1"/>
    <n v="0"/>
    <n v="0"/>
    <m/>
  </r>
  <r>
    <n v="253"/>
    <x v="0"/>
    <x v="0"/>
    <s v="MAE-FL-15"/>
    <s v="SEGUIMIENTO DE FISCALIZACIONES"/>
    <x v="0"/>
    <n v="1"/>
    <n v="0"/>
    <n v="0"/>
    <n v="0"/>
    <m/>
  </r>
  <r>
    <n v="254"/>
    <x v="0"/>
    <x v="0"/>
    <s v="MAE-FL-16"/>
    <s v="AUDITORÍAS INTERNAS"/>
    <x v="0"/>
    <n v="1"/>
    <n v="1"/>
    <n v="1"/>
    <n v="0"/>
    <m/>
  </r>
  <r>
    <n v="255"/>
    <x v="0"/>
    <x v="0"/>
    <s v="MAE-FL-17"/>
    <s v="CONTROL DE EQUIPOS E INSTRUMENTOS"/>
    <x v="0"/>
    <n v="1"/>
    <n v="0"/>
    <n v="0"/>
    <n v="0"/>
    <m/>
  </r>
  <r>
    <n v="256"/>
    <x v="0"/>
    <x v="0"/>
    <s v="MAE-FL-18"/>
    <s v="CONTROL DE DOCUMENTOS"/>
    <x v="0"/>
    <n v="1"/>
    <n v="0"/>
    <n v="0"/>
    <n v="0"/>
    <m/>
  </r>
  <r>
    <n v="257"/>
    <x v="0"/>
    <x v="0"/>
    <s v="MAE-FL-19"/>
    <s v="CONTROL DE REGISTROS"/>
    <x v="0"/>
    <n v="1"/>
    <n v="0"/>
    <n v="0"/>
    <n v="0"/>
    <m/>
  </r>
  <r>
    <n v="259"/>
    <x v="0"/>
    <x v="1"/>
    <s v="MAE-FO-01-01"/>
    <s v="IPERC "/>
    <x v="0"/>
    <n v="1"/>
    <n v="1"/>
    <n v="1"/>
    <n v="0"/>
    <m/>
  </r>
  <r>
    <n v="260"/>
    <x v="0"/>
    <x v="1"/>
    <s v="MAE-FO-01-02"/>
    <s v="AIC "/>
    <x v="0"/>
    <n v="1"/>
    <n v="1"/>
    <n v="1"/>
    <n v="0"/>
    <m/>
  </r>
  <r>
    <n v="296"/>
    <x v="0"/>
    <x v="3"/>
    <s v="MAE-MP-01"/>
    <s v="MAPA DE PROCESOS DE MEDIO AMBIENTE"/>
    <x v="0"/>
    <n v="1"/>
    <n v="1"/>
    <n v="1"/>
    <n v="0"/>
    <m/>
  </r>
  <r>
    <n v="276"/>
    <x v="0"/>
    <x v="2"/>
    <s v="MAE-PR-01"/>
    <s v="IDENTIFICACIÓN DE PELIGROS Y ASPECTOS, EVALUACIÓN DE RIESGOS E IMPACTOS AMBIENTALES Y DETERMINACIÓN DE CONTROLES"/>
    <x v="0"/>
    <n v="1"/>
    <n v="1"/>
    <n v="1"/>
    <n v="0"/>
    <m/>
  </r>
  <r>
    <n v="277"/>
    <x v="0"/>
    <x v="2"/>
    <s v="MAE-PR-02"/>
    <s v="IDENTIFICACIÓN DE REQUISITOS LEGALES Y OTROS ASOCIADOS"/>
    <x v="0"/>
    <n v="1"/>
    <n v="1"/>
    <n v="1"/>
    <n v="0"/>
    <m/>
  </r>
  <r>
    <n v="278"/>
    <x v="0"/>
    <x v="2"/>
    <s v="MAE-PR-03"/>
    <s v="ESTABLECIMIENTO DE OBJETIVOS, METAS Y PROGRAMAS"/>
    <x v="0"/>
    <n v="1"/>
    <n v="1"/>
    <n v="1"/>
    <n v="0"/>
    <m/>
  </r>
  <r>
    <n v="291"/>
    <x v="0"/>
    <x v="2"/>
    <s v="MAE-PR-16"/>
    <s v="AUDITORÍAS INTERNAS"/>
    <x v="0"/>
    <n v="1"/>
    <n v="1"/>
    <n v="1"/>
    <n v="0"/>
    <m/>
  </r>
  <r>
    <n v="448"/>
    <x v="1"/>
    <x v="1"/>
    <s v="SSO-FO-13-01"/>
    <s v="EXAMEN DE INDUCCIÓN"/>
    <x v="0"/>
    <n v="1"/>
    <n v="0"/>
    <n v="0"/>
    <n v="0"/>
    <m/>
  </r>
  <r>
    <n v="436"/>
    <x v="1"/>
    <x v="1"/>
    <s v="SSO-BD-02-01"/>
    <s v="BASE DE DATOS DE ACTOS Y CONDICIONES"/>
    <x v="0"/>
    <n v="1"/>
    <n v="1"/>
    <n v="0"/>
    <n v="0"/>
    <m/>
  </r>
  <r>
    <n v="440"/>
    <x v="1"/>
    <x v="1"/>
    <s v="SSO-BD-05-01"/>
    <s v="BASE DE DATOS DE ATENCIONES"/>
    <x v="0"/>
    <n v="1"/>
    <n v="0"/>
    <n v="0"/>
    <n v="0"/>
    <m/>
  </r>
  <r>
    <n v="441"/>
    <x v="1"/>
    <x v="1"/>
    <s v="SSO-BD-05-02"/>
    <s v="BASE DE DATOS DE HISTORIAS CLÍNICAS"/>
    <x v="0"/>
    <n v="1"/>
    <n v="1"/>
    <n v="0"/>
    <n v="0"/>
    <m/>
  </r>
  <r>
    <n v="444"/>
    <x v="1"/>
    <x v="1"/>
    <s v="SSO-BD-06-01"/>
    <s v="BASE DE DATOS DE MEDICAMENTOS"/>
    <x v="0"/>
    <n v="1"/>
    <n v="1"/>
    <n v="0"/>
    <n v="0"/>
    <m/>
  </r>
  <r>
    <n v="399"/>
    <x v="1"/>
    <x v="0"/>
    <s v="SSO-FL-01"/>
    <s v="INSPECCIÓN Y SEGUIMIENTO DE ACTOS Y CONDICIONES SUBESTÁNDARES"/>
    <x v="0"/>
    <n v="1"/>
    <n v="1"/>
    <n v="1"/>
    <n v="0"/>
    <m/>
  </r>
  <r>
    <n v="400"/>
    <x v="1"/>
    <x v="0"/>
    <s v="SSO-FL-02"/>
    <s v="ATENCIÓN Y SEGUIMIENTO DE REPORTE DE ACTOS Y CONDICIONES SUBESTÁNDARES"/>
    <x v="0"/>
    <n v="1"/>
    <n v="1"/>
    <n v="1"/>
    <n v="0"/>
    <m/>
  </r>
  <r>
    <n v="401"/>
    <x v="1"/>
    <x v="0"/>
    <s v="SSO-FL-03"/>
    <s v="ATENCIÓN DE INCIDENTES Y ACCIDENTES DE TRABAJO"/>
    <x v="0"/>
    <n v="1"/>
    <n v="1"/>
    <n v="1"/>
    <n v="0"/>
    <m/>
  </r>
  <r>
    <n v="402"/>
    <x v="1"/>
    <x v="0"/>
    <s v="SSO-FL-04"/>
    <s v="INVESTIGACIÓN DE INCIDENTES Y ACCIDENTES DE TRABAJO"/>
    <x v="0"/>
    <n v="1"/>
    <n v="1"/>
    <n v="1"/>
    <n v="0"/>
    <m/>
  </r>
  <r>
    <n v="403"/>
    <x v="1"/>
    <x v="0"/>
    <s v="SSO-FL-05"/>
    <s v="ATENCIÓN MÉDICA ASISTENCIAL"/>
    <x v="0"/>
    <n v="1"/>
    <n v="1"/>
    <n v="0"/>
    <n v="0"/>
    <m/>
  </r>
  <r>
    <n v="404"/>
    <x v="1"/>
    <x v="0"/>
    <s v="SSO-FL-06"/>
    <s v="DESPACHO DE MEDICAMENTOS"/>
    <x v="0"/>
    <n v="1"/>
    <n v="1"/>
    <n v="0"/>
    <n v="0"/>
    <m/>
  </r>
  <r>
    <n v="405"/>
    <x v="1"/>
    <x v="0"/>
    <s v="SSO-FL-07"/>
    <s v="HOSPITALIZACIÓN"/>
    <x v="0"/>
    <n v="1"/>
    <n v="1"/>
    <n v="0"/>
    <n v="0"/>
    <m/>
  </r>
  <r>
    <n v="406"/>
    <x v="1"/>
    <x v="0"/>
    <s v="SSO-FL-08"/>
    <s v="EMISIÓN DE DESCANSOS MÉDICOS"/>
    <x v="0"/>
    <n v="1"/>
    <n v="0"/>
    <n v="0"/>
    <n v="0"/>
    <m/>
  </r>
  <r>
    <n v="407"/>
    <x v="1"/>
    <x v="0"/>
    <s v="SSO-FL-09"/>
    <s v="REGULARIZACIÓN DE DESCANSOS MÉDICOS Y ALTAS MÉDICAS"/>
    <x v="0"/>
    <n v="1"/>
    <n v="0"/>
    <n v="0"/>
    <n v="0"/>
    <m/>
  </r>
  <r>
    <n v="408"/>
    <x v="1"/>
    <x v="0"/>
    <s v="SSO-FL-10"/>
    <s v="REFERENCIA DE PACIENTES"/>
    <x v="0"/>
    <n v="1"/>
    <n v="0"/>
    <n v="0"/>
    <n v="0"/>
    <m/>
  </r>
  <r>
    <n v="409"/>
    <x v="1"/>
    <x v="0"/>
    <s v="SSO-FL-11"/>
    <s v="TRÁMITE PARA AUTORIZACIÓN DE TRABAJO DE ALTO RIESGO"/>
    <x v="0"/>
    <n v="1"/>
    <n v="1"/>
    <n v="1"/>
    <n v="0"/>
    <m/>
  </r>
  <r>
    <n v="410"/>
    <x v="1"/>
    <x v="0"/>
    <s v="SSO-FL-12"/>
    <s v="TRÁMITE PARA AUTORIZACIÓN DE MANEJO DE EQUIPOS Y MAQUINARIA PESADA"/>
    <x v="0"/>
    <n v="1"/>
    <n v="0"/>
    <n v="0"/>
    <n v="0"/>
    <m/>
  </r>
  <r>
    <n v="411"/>
    <x v="1"/>
    <x v="0"/>
    <s v="SSO-FL-13"/>
    <s v="CAPACITACIÓN DE AFILIACIÓN (INDUCCIÓN)"/>
    <x v="0"/>
    <n v="1"/>
    <n v="0"/>
    <n v="0"/>
    <n v="0"/>
    <m/>
  </r>
  <r>
    <n v="412"/>
    <x v="1"/>
    <x v="0"/>
    <s v="SSO-FL-14"/>
    <s v="CAPACITACIÓN ESPECÍFICA"/>
    <x v="0"/>
    <n v="1"/>
    <n v="1"/>
    <n v="0"/>
    <n v="0"/>
    <m/>
  </r>
  <r>
    <n v="413"/>
    <x v="1"/>
    <x v="0"/>
    <s v="SSO-FL-15"/>
    <s v="EXAMENES MÉDICOS OCUPACIONALES DE CENTURY"/>
    <x v="0"/>
    <n v="1"/>
    <n v="1"/>
    <n v="0"/>
    <n v="0"/>
    <m/>
  </r>
  <r>
    <n v="414"/>
    <x v="1"/>
    <x v="0"/>
    <s v="SSO-FL-16"/>
    <s v="EXAMENES MÉDICOS OCUPACIONALES DE CONTRATAS"/>
    <x v="0"/>
    <n v="1"/>
    <n v="1"/>
    <n v="0"/>
    <n v="0"/>
    <m/>
  </r>
  <r>
    <n v="415"/>
    <x v="1"/>
    <x v="0"/>
    <s v="SSO-FL-17"/>
    <s v="EXAMENES MÉDICOS OCUPACIONALES DE VISITAS"/>
    <x v="0"/>
    <n v="1"/>
    <n v="1"/>
    <n v="0"/>
    <n v="0"/>
    <m/>
  </r>
  <r>
    <n v="416"/>
    <x v="1"/>
    <x v="0"/>
    <s v="SSO-FL-18"/>
    <s v="EXAMENES MÉDICOS PARA TRABAJOS DE ALTURA"/>
    <x v="0"/>
    <n v="1"/>
    <n v="1"/>
    <n v="0"/>
    <n v="0"/>
    <m/>
  </r>
  <r>
    <n v="417"/>
    <x v="1"/>
    <x v="0"/>
    <s v="SSO-FL-19"/>
    <s v="REPOSICIÓN DE MEDICAMENTOS E INSUMOS"/>
    <x v="0"/>
    <n v="1"/>
    <n v="1"/>
    <n v="0"/>
    <n v="0"/>
    <m/>
  </r>
  <r>
    <n v="418"/>
    <x v="1"/>
    <x v="0"/>
    <s v="SSO-FL-20"/>
    <s v="CONTROL DE MEDICAMENTOS"/>
    <x v="0"/>
    <n v="1"/>
    <n v="0"/>
    <n v="0"/>
    <n v="0"/>
    <m/>
  </r>
  <r>
    <n v="419"/>
    <x v="1"/>
    <x v="1"/>
    <s v="SSO-FO-01-01"/>
    <s v="INSPECCIÓN DE SISTEMA DE IZAJE"/>
    <x v="0"/>
    <n v="1"/>
    <n v="1"/>
    <n v="1"/>
    <n v="0"/>
    <m/>
  </r>
  <r>
    <n v="420"/>
    <x v="1"/>
    <x v="1"/>
    <s v="SSO-FO-01-02"/>
    <s v="INSPECCIÓN DE ANDAMIOS"/>
    <x v="0"/>
    <n v="1"/>
    <n v="1"/>
    <n v="1"/>
    <n v="0"/>
    <m/>
  </r>
  <r>
    <n v="421"/>
    <x v="1"/>
    <x v="1"/>
    <s v="SSO-FO-01-03"/>
    <s v="INSPECCIÓN DE ESCALERAS PORTÁTILES"/>
    <x v="0"/>
    <n v="1"/>
    <n v="1"/>
    <n v="1"/>
    <n v="0"/>
    <m/>
  </r>
  <r>
    <n v="422"/>
    <x v="1"/>
    <x v="1"/>
    <s v="SSO-FO-01-04"/>
    <s v="INSPECCIÓN DE TALLERES"/>
    <x v="0"/>
    <n v="1"/>
    <n v="1"/>
    <n v="1"/>
    <n v="0"/>
    <m/>
  </r>
  <r>
    <n v="423"/>
    <x v="1"/>
    <x v="1"/>
    <s v="SSO-FO-01-05"/>
    <s v="INSPECCIÓN DE POLVORINES"/>
    <x v="0"/>
    <n v="1"/>
    <n v="1"/>
    <n v="1"/>
    <n v="0"/>
    <m/>
  </r>
  <r>
    <n v="424"/>
    <x v="1"/>
    <x v="1"/>
    <s v="SSO-FO-01-06"/>
    <s v="INSPECCIÓN DE EXTINTORES"/>
    <x v="0"/>
    <n v="1"/>
    <n v="1"/>
    <n v="1"/>
    <n v="0"/>
    <m/>
  </r>
  <r>
    <n v="425"/>
    <x v="1"/>
    <x v="1"/>
    <s v="SSO-FO-01-07"/>
    <s v="INSPECCIÓN DE INSTALACIONES ELÉCTRICAS"/>
    <x v="0"/>
    <n v="1"/>
    <n v="1"/>
    <n v="1"/>
    <n v="0"/>
    <m/>
  </r>
  <r>
    <n v="426"/>
    <x v="1"/>
    <x v="1"/>
    <s v="SSO-FO-01-08"/>
    <s v="INSPECCIÓN DE HERRAMIENTAS MANUALES"/>
    <x v="0"/>
    <n v="1"/>
    <n v="1"/>
    <n v="1"/>
    <n v="0"/>
    <m/>
  </r>
  <r>
    <n v="427"/>
    <x v="1"/>
    <x v="1"/>
    <s v="SSO-FO-01-09"/>
    <s v="INSPECCIÓN DE HERRAMIENTAS ELÉCTRICAS"/>
    <x v="0"/>
    <n v="1"/>
    <n v="1"/>
    <n v="1"/>
    <n v="0"/>
    <m/>
  </r>
  <r>
    <n v="428"/>
    <x v="1"/>
    <x v="1"/>
    <s v="SSO-FO-01-10"/>
    <s v="INSPECCIÓN DE ESCALERAS DE TIJERA"/>
    <x v="0"/>
    <n v="1"/>
    <n v="1"/>
    <n v="1"/>
    <n v="0"/>
    <m/>
  </r>
  <r>
    <n v="429"/>
    <x v="1"/>
    <x v="1"/>
    <s v="SSO-FO-01-11"/>
    <s v="INSPECCIÓN DE LABORES DE AVANCE"/>
    <x v="0"/>
    <n v="1"/>
    <n v="1"/>
    <n v="1"/>
    <n v="0"/>
    <m/>
  </r>
  <r>
    <n v="430"/>
    <x v="1"/>
    <x v="1"/>
    <s v="SSO-FO-01-12"/>
    <s v="INSPECCIÓN DE PULMONES DE AIRE"/>
    <x v="0"/>
    <n v="1"/>
    <n v="1"/>
    <n v="1"/>
    <n v="0"/>
    <m/>
  </r>
  <r>
    <n v="431"/>
    <x v="1"/>
    <x v="1"/>
    <s v="SSO-FO-01-13"/>
    <s v="INSPECCIÓN DE ECHADEROS"/>
    <x v="0"/>
    <n v="1"/>
    <n v="1"/>
    <n v="1"/>
    <n v="0"/>
    <m/>
  </r>
  <r>
    <n v="432"/>
    <x v="1"/>
    <x v="1"/>
    <s v="SSO-FO-01-14"/>
    <s v="INSPECCIÓN DE MAQUINAS PERFORADORAS"/>
    <x v="0"/>
    <n v="1"/>
    <n v="1"/>
    <n v="1"/>
    <n v="0"/>
    <m/>
  </r>
  <r>
    <n v="433"/>
    <x v="1"/>
    <x v="1"/>
    <s v="SSO-FO-01-15"/>
    <s v="INSPECCIÓN DE RUTAS DE ESCAPE"/>
    <x v="0"/>
    <n v="1"/>
    <n v="1"/>
    <n v="1"/>
    <n v="0"/>
    <m/>
  </r>
  <r>
    <n v="434"/>
    <x v="1"/>
    <x v="1"/>
    <s v="SSO-FO-01-16"/>
    <s v="INSPECCIÓN DE ESTACIÓN DE BATERÍAS"/>
    <x v="0"/>
    <n v="1"/>
    <n v="1"/>
    <n v="1"/>
    <n v="0"/>
    <m/>
  </r>
  <r>
    <n v="435"/>
    <x v="1"/>
    <x v="1"/>
    <s v="SSO-FO-01-17"/>
    <s v="INSPECCIÓN DE TUBERÍAS DE AGUA"/>
    <x v="0"/>
    <n v="1"/>
    <n v="1"/>
    <n v="1"/>
    <n v="0"/>
    <m/>
  </r>
  <r>
    <n v="437"/>
    <x v="1"/>
    <x v="1"/>
    <s v="SSO-FO-03-01"/>
    <s v="FLASH REPORT"/>
    <x v="0"/>
    <n v="1"/>
    <n v="1"/>
    <n v="1"/>
    <n v="0"/>
    <s v="Conversar con Fermín a ver si se actualizará"/>
  </r>
  <r>
    <n v="438"/>
    <x v="1"/>
    <x v="1"/>
    <s v="SSO-FO-04-01"/>
    <s v="INFORME DE INVESTIGACIÓN"/>
    <x v="0"/>
    <n v="1"/>
    <n v="1"/>
    <n v="1"/>
    <n v="0"/>
    <m/>
  </r>
  <r>
    <n v="439"/>
    <x v="1"/>
    <x v="1"/>
    <s v="SSO-FO-05-01"/>
    <s v="ATENCIÓN DE TÓPICO (EMERGENCIA - TRIJAE - INYECTABLES)"/>
    <x v="0"/>
    <n v="0"/>
    <n v="0"/>
    <n v="0"/>
    <n v="0"/>
    <m/>
  </r>
  <r>
    <n v="442"/>
    <x v="1"/>
    <x v="1"/>
    <s v="SSO-FO-06-01"/>
    <s v="DESPACHO DE MEDICAMENTOS"/>
    <x v="0"/>
    <n v="0"/>
    <n v="0"/>
    <n v="0"/>
    <n v="0"/>
    <m/>
  </r>
  <r>
    <n v="445"/>
    <x v="1"/>
    <x v="1"/>
    <s v="SSO-FO-07-01"/>
    <s v="HISTORIA CLÍNICA"/>
    <x v="0"/>
    <n v="0"/>
    <n v="0"/>
    <n v="0"/>
    <n v="0"/>
    <m/>
  </r>
  <r>
    <n v="446"/>
    <x v="1"/>
    <x v="1"/>
    <s v="SSO-FO-11-01"/>
    <s v="SOLICITUD DE AUTORIZACIÓN DE DE TRABAJO DE ALTO RIESGO"/>
    <x v="0"/>
    <n v="1"/>
    <n v="1"/>
    <n v="1"/>
    <n v="0"/>
    <m/>
  </r>
  <r>
    <n v="447"/>
    <x v="1"/>
    <x v="1"/>
    <s v="SSO-FO-12-01"/>
    <s v="SOLICITUD DE AUTORIZACIÓN DE MANEJO DE EQUIPOS Y MAQUINARIA PESADA"/>
    <x v="0"/>
    <n v="1"/>
    <n v="0"/>
    <n v="0"/>
    <n v="0"/>
    <m/>
  </r>
  <r>
    <n v="449"/>
    <x v="1"/>
    <x v="1"/>
    <s v="SSO-FO-19-01"/>
    <s v="PEDIDO DE MEDICAMENTOS"/>
    <x v="0"/>
    <n v="1"/>
    <n v="1"/>
    <n v="0"/>
    <n v="0"/>
    <m/>
  </r>
  <r>
    <n v="443"/>
    <x v="1"/>
    <x v="1"/>
    <s v="SSO-HE-06-01"/>
    <s v="KARDEX DE MEDICAMENTOS"/>
    <x v="0"/>
    <n v="1"/>
    <n v="1"/>
    <n v="0"/>
    <n v="0"/>
    <m/>
  </r>
  <r>
    <n v="470"/>
    <x v="1"/>
    <x v="3"/>
    <s v="SSO-MP-01"/>
    <s v="MAPA DE PROCESOS DE SEGURIDAD Y SALUD OCUPACIONAL"/>
    <x v="0"/>
    <n v="1"/>
    <n v="1"/>
    <n v="1"/>
    <n v="0"/>
    <m/>
  </r>
  <r>
    <n v="450"/>
    <x v="1"/>
    <x v="2"/>
    <s v="SSO-PR-01"/>
    <s v="INSPECCIÓN Y SEGUIMIENTO DE ACTOS Y CONDICIONES SUBESTÁNDARES"/>
    <x v="0"/>
    <n v="1"/>
    <n v="1"/>
    <n v="1"/>
    <n v="0"/>
    <m/>
  </r>
  <r>
    <n v="451"/>
    <x v="1"/>
    <x v="2"/>
    <s v="SSO-PR-02"/>
    <s v="ATENCIÓN Y SEGUIMIENTO DE REPORTE DE ACTOS Y CONDICIONES SUBESTÁNDARES"/>
    <x v="0"/>
    <n v="1"/>
    <n v="1"/>
    <n v="1"/>
    <n v="0"/>
    <m/>
  </r>
  <r>
    <n v="452"/>
    <x v="1"/>
    <x v="2"/>
    <s v="SSO-PR-03"/>
    <s v="ATENCIÓN DE INCIDENTES Y ACCIDENTES DE TRABAJO"/>
    <x v="0"/>
    <n v="1"/>
    <n v="1"/>
    <n v="1"/>
    <n v="0"/>
    <m/>
  </r>
  <r>
    <n v="453"/>
    <x v="1"/>
    <x v="2"/>
    <s v="SSO-PR-04"/>
    <s v="INVESTIGACIÓN DE INCIDENTES Y ACCIDENTES DE TRABAJO"/>
    <x v="0"/>
    <n v="1"/>
    <n v="1"/>
    <n v="1"/>
    <n v="0"/>
    <m/>
  </r>
  <r>
    <n v="454"/>
    <x v="1"/>
    <x v="2"/>
    <s v="SSO-PR-05"/>
    <s v="ATENCIÓN MÉDICA ASISTENCIAL"/>
    <x v="0"/>
    <n v="0"/>
    <n v="0"/>
    <n v="0"/>
    <n v="0"/>
    <m/>
  </r>
  <r>
    <n v="455"/>
    <x v="1"/>
    <x v="2"/>
    <s v="SSO-PR-06"/>
    <s v="DESPACHO DE MEDICAMENTOS"/>
    <x v="0"/>
    <n v="0"/>
    <n v="0"/>
    <n v="0"/>
    <n v="0"/>
    <m/>
  </r>
  <r>
    <n v="456"/>
    <x v="1"/>
    <x v="2"/>
    <s v="SSO-PR-07"/>
    <s v="HOSPITALIZACIÓN"/>
    <x v="0"/>
    <n v="0"/>
    <n v="0"/>
    <n v="0"/>
    <n v="0"/>
    <m/>
  </r>
  <r>
    <n v="457"/>
    <x v="1"/>
    <x v="2"/>
    <s v="SSO-PR-08"/>
    <s v="EMISIÓN DE DESCANSOS MÉDICOS"/>
    <x v="0"/>
    <n v="0"/>
    <n v="0"/>
    <n v="0"/>
    <n v="0"/>
    <m/>
  </r>
  <r>
    <n v="458"/>
    <x v="1"/>
    <x v="2"/>
    <s v="SSO-PR-09"/>
    <s v="REGULARIZACIÓN DE DESCANSOS MÉDICOS Y ALTAS MÉDICAS"/>
    <x v="0"/>
    <n v="0"/>
    <n v="0"/>
    <n v="0"/>
    <n v="0"/>
    <m/>
  </r>
  <r>
    <n v="459"/>
    <x v="1"/>
    <x v="2"/>
    <s v="SSO-PR-10"/>
    <s v="REFERENCIA DE PACIENTES"/>
    <x v="0"/>
    <n v="0"/>
    <n v="0"/>
    <n v="0"/>
    <n v="0"/>
    <m/>
  </r>
  <r>
    <n v="460"/>
    <x v="1"/>
    <x v="2"/>
    <s v="SSO-PR-11"/>
    <s v="TRÁMITE PARA AUTORIZACIÓN DE TRABAJO DE ALTO RIESGO"/>
    <x v="0"/>
    <n v="1"/>
    <n v="1"/>
    <n v="1"/>
    <n v="0"/>
    <m/>
  </r>
  <r>
    <n v="461"/>
    <x v="1"/>
    <x v="2"/>
    <s v="SSO-PR-12"/>
    <s v="TRÁMITE PARA AUTORIZACIÓN DE MANEJO DE EQUIPOS Y MAQUINARIA PESADA"/>
    <x v="0"/>
    <n v="1"/>
    <n v="0"/>
    <n v="0"/>
    <n v="0"/>
    <m/>
  </r>
  <r>
    <n v="462"/>
    <x v="1"/>
    <x v="2"/>
    <s v="SSO-PR-13"/>
    <s v="CAPACITACIÓN DE AFILIACIÓN (INDUCCIÓN)"/>
    <x v="0"/>
    <n v="0"/>
    <n v="0"/>
    <n v="0"/>
    <n v="0"/>
    <m/>
  </r>
  <r>
    <n v="463"/>
    <x v="1"/>
    <x v="2"/>
    <s v="SSO-PR-14"/>
    <s v="CAPACITACIÓN ESPECÍFICA"/>
    <x v="0"/>
    <n v="0"/>
    <n v="0"/>
    <n v="0"/>
    <n v="0"/>
    <m/>
  </r>
  <r>
    <n v="464"/>
    <x v="1"/>
    <x v="2"/>
    <s v="SSO-PR-15"/>
    <s v="EXAMENES MÉDICOS OCUPACIONALES DE CENTURY"/>
    <x v="0"/>
    <n v="0"/>
    <n v="0"/>
    <n v="0"/>
    <n v="0"/>
    <m/>
  </r>
  <r>
    <n v="465"/>
    <x v="1"/>
    <x v="2"/>
    <s v="SSO-PR-16"/>
    <s v="EXAMENES MÉDICOS OCUPACIONALES DE CONTRATAS"/>
    <x v="0"/>
    <n v="0"/>
    <n v="0"/>
    <n v="0"/>
    <n v="0"/>
    <m/>
  </r>
  <r>
    <n v="466"/>
    <x v="1"/>
    <x v="2"/>
    <s v="SSO-PR-17"/>
    <s v="EXAMENES MÉDICOS OCUPACIONALES DE VISITAS"/>
    <x v="0"/>
    <n v="0"/>
    <n v="0"/>
    <n v="0"/>
    <n v="0"/>
    <m/>
  </r>
  <r>
    <n v="467"/>
    <x v="1"/>
    <x v="2"/>
    <s v="SSO-PR-18"/>
    <s v="EXAMENES MÉDICOS PARA TRABAJOS DE ALTURA"/>
    <x v="0"/>
    <n v="0"/>
    <n v="0"/>
    <n v="0"/>
    <n v="0"/>
    <m/>
  </r>
  <r>
    <n v="468"/>
    <x v="1"/>
    <x v="2"/>
    <s v="SSO-PR-19"/>
    <s v="REPOSICIÓN DE MEDICAMENTOS E INSUMOS"/>
    <x v="0"/>
    <n v="0"/>
    <n v="0"/>
    <n v="0"/>
    <n v="0"/>
    <m/>
  </r>
  <r>
    <n v="469"/>
    <x v="1"/>
    <x v="2"/>
    <s v="SSO-PR-20"/>
    <s v="CONTROL DE MEDICAMENTOS"/>
    <x v="0"/>
    <n v="1"/>
    <n v="1"/>
    <n v="0"/>
    <n v="0"/>
    <m/>
  </r>
  <r>
    <n v="23"/>
    <x v="2"/>
    <x v="1"/>
    <s v="ALM-BD-03-01"/>
    <s v="BASE DE DATOS DE MATERIALES DE REPOSICIÓN AUTOMÁTICA"/>
    <x v="1"/>
    <n v="1"/>
    <n v="1"/>
    <n v="0"/>
    <n v="0"/>
    <m/>
  </r>
  <r>
    <n v="33"/>
    <x v="2"/>
    <x v="1"/>
    <s v="ALM-BD-17-01"/>
    <s v="BASE DE DATOS DE INMOVILIZADOS"/>
    <x v="1"/>
    <n v="1"/>
    <n v="1"/>
    <n v="0"/>
    <n v="0"/>
    <m/>
  </r>
  <r>
    <n v="108"/>
    <x v="3"/>
    <x v="0"/>
    <s v="CAM-FL-01"/>
    <s v="PLAN ANUAL DE CAMPAMENTOS"/>
    <x v="2"/>
    <n v="1"/>
    <n v="1"/>
    <n v="0"/>
    <n v="0"/>
    <s v="El formato de Jana"/>
  </r>
  <r>
    <n v="113"/>
    <x v="3"/>
    <x v="1"/>
    <s v="CAM-FO-01-01"/>
    <s v="PLAN ANUAL DE CAMPAMENTOS"/>
    <x v="2"/>
    <n v="1"/>
    <n v="1"/>
    <n v="0"/>
    <n v="0"/>
    <m/>
  </r>
  <r>
    <n v="127"/>
    <x v="3"/>
    <x v="2"/>
    <s v="CAM-PR-01"/>
    <s v="PLAN ANUAL DE CAMPAMENTOS"/>
    <x v="2"/>
    <n v="1"/>
    <n v="1"/>
    <n v="0"/>
    <n v="0"/>
    <s v="El formato de Jana"/>
  </r>
  <r>
    <n v="34"/>
    <x v="4"/>
    <x v="1"/>
    <s v="ALM-HE-18-01"/>
    <s v="AUDITORÍA 5S "/>
    <x v="2"/>
    <n v="1"/>
    <n v="1"/>
    <n v="0"/>
    <n v="0"/>
    <m/>
  </r>
  <r>
    <n v="20"/>
    <x v="4"/>
    <x v="0"/>
    <s v="LOG-FL-09"/>
    <s v="DESARROLLO Y CONTROL DE INDICADORES "/>
    <x v="2"/>
    <n v="1"/>
    <n v="1"/>
    <n v="0"/>
    <n v="0"/>
    <m/>
  </r>
  <r>
    <n v="38"/>
    <x v="4"/>
    <x v="1"/>
    <s v="LOG-HE-09-03"/>
    <s v="TABLERO DE INDICADORES"/>
    <x v="2"/>
    <n v="1"/>
    <n v="1"/>
    <n v="0"/>
    <n v="0"/>
    <m/>
  </r>
  <r>
    <n v="58"/>
    <x v="4"/>
    <x v="2"/>
    <s v="LOG-PR-09"/>
    <s v="DESARROLLO Y CONTROL DE INDICADORES "/>
    <x v="2"/>
    <n v="1"/>
    <n v="1"/>
    <n v="0"/>
    <n v="0"/>
    <m/>
  </r>
  <r>
    <n v="134"/>
    <x v="4"/>
    <x v="0"/>
    <s v="LOG-FL-02"/>
    <s v="PLAN ANUAL DE LOGÍSTICA Y ALMACÉN"/>
    <x v="2"/>
    <n v="1"/>
    <n v="1"/>
    <n v="0"/>
    <n v="0"/>
    <m/>
  </r>
  <r>
    <n v="134"/>
    <x v="4"/>
    <x v="1"/>
    <s v="LOG-FO-02-01"/>
    <s v="PLAN ANUAL DE LOGÍSTICA Y ALMACÉN"/>
    <x v="2"/>
    <n v="1"/>
    <n v="1"/>
    <n v="0"/>
    <n v="0"/>
    <m/>
  </r>
  <r>
    <n v="36"/>
    <x v="4"/>
    <x v="1"/>
    <s v="LOG-HE-09-01"/>
    <s v="INVENTARIO DE INDICADORES"/>
    <x v="2"/>
    <n v="1"/>
    <n v="1"/>
    <n v="0"/>
    <n v="0"/>
    <m/>
  </r>
  <r>
    <n v="37"/>
    <x v="4"/>
    <x v="1"/>
    <s v="LOG-HE-09-02"/>
    <s v="FICHA KPI"/>
    <x v="2"/>
    <n v="1"/>
    <n v="1"/>
    <n v="0"/>
    <n v="0"/>
    <m/>
  </r>
  <r>
    <n v="149"/>
    <x v="4"/>
    <x v="2"/>
    <s v="LOG-PR-02"/>
    <s v="PLAN ANUAL DE LOGÍSTICA Y ALMACÉN"/>
    <x v="2"/>
    <n v="1"/>
    <n v="1"/>
    <n v="0"/>
    <n v="0"/>
    <m/>
  </r>
  <r>
    <n v="181"/>
    <x v="5"/>
    <x v="0"/>
    <s v="MTO-FL-20"/>
    <s v="DESARROLLO Y CONTROL DE INDICADORES"/>
    <x v="2"/>
    <n v="1"/>
    <n v="1"/>
    <n v="0"/>
    <n v="0"/>
    <m/>
  </r>
  <r>
    <n v="209"/>
    <x v="5"/>
    <x v="1"/>
    <s v="MTO-FO-19-01"/>
    <s v="PROGRAMACIÓN DE LIMPIEZA"/>
    <x v="2"/>
    <n v="1"/>
    <n v="1"/>
    <n v="0"/>
    <n v="0"/>
    <m/>
  </r>
  <r>
    <n v="210"/>
    <x v="5"/>
    <x v="1"/>
    <s v="MTO-FO-19-02"/>
    <s v="CHECKLIST DE AUDITORÍ 5S"/>
    <x v="2"/>
    <n v="1"/>
    <n v="1"/>
    <n v="0"/>
    <n v="0"/>
    <m/>
  </r>
  <r>
    <n v="237"/>
    <x v="5"/>
    <x v="1"/>
    <s v="MTO-HE-20-01"/>
    <s v="TABLERO DE INDICADORES"/>
    <x v="2"/>
    <n v="1"/>
    <n v="1"/>
    <n v="0"/>
    <n v="0"/>
    <m/>
  </r>
  <r>
    <n v="235"/>
    <x v="5"/>
    <x v="2"/>
    <s v="MTO-PR-19"/>
    <s v="IMPLEMENTACIÓN Y EJECUCIÓN DE PROGRAMA 5S"/>
    <x v="2"/>
    <n v="1"/>
    <n v="1"/>
    <n v="0"/>
    <n v="0"/>
    <m/>
  </r>
  <r>
    <n v="236"/>
    <x v="5"/>
    <x v="2"/>
    <s v="MTO-PR-20"/>
    <s v="DESARROLLO Y CONTROL DE INDICADORES"/>
    <x v="2"/>
    <n v="1"/>
    <n v="1"/>
    <n v="0"/>
    <n v="0"/>
    <m/>
  </r>
  <r>
    <n v="159"/>
    <x v="5"/>
    <x v="0"/>
    <s v="MTO-FL-02"/>
    <s v="PLAN ANUAL DE MANTENIMIENTO Y SERVICIOS"/>
    <x v="2"/>
    <n v="1"/>
    <n v="1"/>
    <n v="0"/>
    <n v="0"/>
    <m/>
  </r>
  <r>
    <n v="180"/>
    <x v="5"/>
    <x v="0"/>
    <s v="MTO-FL-19"/>
    <s v="IMPLEMENTACIÓN Y EJECUCIÓN DE PROGRAMA 5S"/>
    <x v="2"/>
    <n v="1"/>
    <n v="1"/>
    <n v="0"/>
    <n v="0"/>
    <m/>
  </r>
  <r>
    <n v="183"/>
    <x v="5"/>
    <x v="1"/>
    <s v="MTO-FO-02-01"/>
    <s v="PLAN ANUAL DE MANTENIMIENTO Y SERVICIOS"/>
    <x v="2"/>
    <n v="1"/>
    <n v="1"/>
    <n v="0"/>
    <n v="0"/>
    <m/>
  </r>
  <r>
    <n v="212"/>
    <x v="5"/>
    <x v="1"/>
    <s v="MTO-FO-20-02"/>
    <s v="FICHA KPI"/>
    <x v="2"/>
    <n v="1"/>
    <n v="1"/>
    <n v="0"/>
    <n v="0"/>
    <m/>
  </r>
  <r>
    <n v="211"/>
    <x v="5"/>
    <x v="1"/>
    <s v="MTO-HE-20-01"/>
    <s v="INVENTARIO DE INDICADORES"/>
    <x v="2"/>
    <n v="1"/>
    <n v="1"/>
    <n v="0"/>
    <n v="0"/>
    <m/>
  </r>
  <r>
    <n v="214"/>
    <x v="5"/>
    <x v="2"/>
    <s v="MTO-PR-02"/>
    <s v="PLAN ANUAL DE MANTENIMIENTO Y SERVICIOS"/>
    <x v="2"/>
    <n v="1"/>
    <n v="1"/>
    <n v="0"/>
    <n v="0"/>
    <m/>
  </r>
  <r>
    <n v="258"/>
    <x v="0"/>
    <x v="0"/>
    <s v="MAE-FL-20"/>
    <s v="DESARROLLO Y CONTROL DE INDICADORES"/>
    <x v="2"/>
    <n v="1"/>
    <n v="1"/>
    <n v="0"/>
    <n v="0"/>
    <m/>
  </r>
  <r>
    <n v="275"/>
    <x v="0"/>
    <x v="1"/>
    <s v="MAE-HE-20-03"/>
    <s v="TABLERO DE INDICADORES"/>
    <x v="2"/>
    <n v="1"/>
    <n v="1"/>
    <n v="0"/>
    <n v="0"/>
    <m/>
  </r>
  <r>
    <n v="295"/>
    <x v="0"/>
    <x v="2"/>
    <s v="MAE-PR-20"/>
    <s v="DESARROLLO Y CONTROL DE INDICADORES"/>
    <x v="2"/>
    <n v="1"/>
    <n v="1"/>
    <n v="0"/>
    <n v="0"/>
    <m/>
  </r>
  <r>
    <n v="262"/>
    <x v="0"/>
    <x v="1"/>
    <s v="MAE-BD-03-01"/>
    <s v="MATRIZ DE OBJETIVOS Y METAS"/>
    <x v="2"/>
    <n v="1"/>
    <n v="1"/>
    <n v="1"/>
    <n v="0"/>
    <m/>
  </r>
  <r>
    <n v="274"/>
    <x v="0"/>
    <x v="1"/>
    <s v="MAE-FO-20-02"/>
    <s v="FICHA KPI"/>
    <x v="2"/>
    <n v="1"/>
    <n v="1"/>
    <n v="0"/>
    <n v="0"/>
    <m/>
  </r>
  <r>
    <n v="270"/>
    <x v="0"/>
    <x v="1"/>
    <s v="MAE-HE-16-01"/>
    <s v="AUDITORÍA INTERNA"/>
    <x v="2"/>
    <n v="1"/>
    <n v="1"/>
    <n v="1"/>
    <n v="0"/>
    <s v="Formato de Auditoría de Procesos"/>
  </r>
  <r>
    <n v="273"/>
    <x v="0"/>
    <x v="1"/>
    <s v="MAE-HE-20-01"/>
    <s v="INVENTARIO DE INDICADORES"/>
    <x v="2"/>
    <n v="1"/>
    <n v="1"/>
    <n v="0"/>
    <n v="0"/>
    <m/>
  </r>
  <r>
    <n v="297"/>
    <x v="6"/>
    <x v="0"/>
    <s v="PRI-FL-01"/>
    <s v="PLAN ANUAL DE PROTECCIÓN INTERNA"/>
    <x v="2"/>
    <n v="1"/>
    <n v="1"/>
    <n v="0"/>
    <n v="0"/>
    <s v="Usar el de Jana"/>
  </r>
  <r>
    <n v="301"/>
    <x v="6"/>
    <x v="1"/>
    <s v="PRI-FO-01-01"/>
    <s v="PLAN ANUAL DE PROTECCIÓN INTERNA"/>
    <x v="2"/>
    <n v="1"/>
    <n v="1"/>
    <n v="0"/>
    <n v="0"/>
    <m/>
  </r>
  <r>
    <n v="310"/>
    <x v="6"/>
    <x v="2"/>
    <s v="PRI-PR-01"/>
    <s v="PLAN ANUAL DE PROTECCIÓN INTERNA"/>
    <x v="2"/>
    <n v="1"/>
    <n v="1"/>
    <n v="0"/>
    <n v="0"/>
    <s v="Usar el de Jana"/>
  </r>
  <r>
    <n v="362"/>
    <x v="7"/>
    <x v="1"/>
    <s v="RHH-FO-18-01"/>
    <s v="MINUTA DE REUNIÓN"/>
    <x v="2"/>
    <n v="1"/>
    <n v="1"/>
    <n v="0"/>
    <n v="0"/>
    <m/>
  </r>
  <r>
    <n v="317"/>
    <x v="7"/>
    <x v="0"/>
    <s v="RHH-FL-01"/>
    <s v="PLAN ANUAL DE RRHH"/>
    <x v="2"/>
    <n v="1"/>
    <n v="1"/>
    <n v="0"/>
    <n v="0"/>
    <m/>
  </r>
  <r>
    <n v="338"/>
    <x v="7"/>
    <x v="0"/>
    <s v="RHH-FL-22"/>
    <s v="DESARROLLO, ACTUALIZACIÓN Y CONTROL DE INDICADORES"/>
    <x v="2"/>
    <n v="1"/>
    <n v="1"/>
    <n v="0"/>
    <n v="0"/>
    <m/>
  </r>
  <r>
    <n v="339"/>
    <x v="7"/>
    <x v="1"/>
    <s v="RHH-FO-01-01"/>
    <s v="PLAN ANUAL DE RRHH"/>
    <x v="2"/>
    <n v="1"/>
    <n v="1"/>
    <n v="0"/>
    <n v="0"/>
    <m/>
  </r>
  <r>
    <n v="324"/>
    <x v="7"/>
    <x v="1"/>
    <s v="RHH-FO-08-01"/>
    <s v="EVALUACIÓN DE LA EFICACIA DE CAPACITACIÓN "/>
    <x v="2"/>
    <n v="1"/>
    <n v="1"/>
    <n v="0"/>
    <n v="0"/>
    <m/>
  </r>
  <r>
    <n v="367"/>
    <x v="7"/>
    <x v="1"/>
    <s v="RHH-FO-22-02"/>
    <s v="FICHA KPI"/>
    <x v="2"/>
    <n v="1"/>
    <n v="1"/>
    <n v="0"/>
    <n v="0"/>
    <m/>
  </r>
  <r>
    <n v="390"/>
    <x v="7"/>
    <x v="1"/>
    <s v="RHH-FO-22-03"/>
    <s v="TABLERO DE INDICADORES"/>
    <x v="2"/>
    <n v="1"/>
    <n v="1"/>
    <n v="0"/>
    <n v="0"/>
    <m/>
  </r>
  <r>
    <n v="366"/>
    <x v="7"/>
    <x v="1"/>
    <s v="RHH-HE-22-01"/>
    <s v="INVENTARIO DE INDICADORES"/>
    <x v="2"/>
    <n v="1"/>
    <n v="1"/>
    <n v="0"/>
    <n v="0"/>
    <m/>
  </r>
  <r>
    <n v="368"/>
    <x v="7"/>
    <x v="2"/>
    <s v="RHH-PR-01"/>
    <s v="PLAN ANUAL DE RRHH"/>
    <x v="2"/>
    <n v="1"/>
    <n v="1"/>
    <n v="0"/>
    <n v="0"/>
    <m/>
  </r>
  <r>
    <n v="389"/>
    <x v="7"/>
    <x v="2"/>
    <s v="RHH-PR-22"/>
    <s v="DESARROLLO, ACTUALIZACIÓN Y CONTROL DE INDICADORES"/>
    <x v="2"/>
    <n v="1"/>
    <n v="1"/>
    <n v="0"/>
    <n v="0"/>
    <m/>
  </r>
  <r>
    <n v="418"/>
    <x v="1"/>
    <x v="0"/>
    <s v="SSO-FL-21"/>
    <s v="PLAN ANUAL DE SSOMA"/>
    <x v="2"/>
    <n v="1"/>
    <n v="1"/>
    <n v="1"/>
    <n v="0"/>
    <m/>
  </r>
  <r>
    <n v="418"/>
    <x v="1"/>
    <x v="1"/>
    <s v="SSO-HE-21-01"/>
    <s v="PLAN ANUAL DE SSOMA"/>
    <x v="2"/>
    <n v="1"/>
    <n v="1"/>
    <n v="1"/>
    <n v="0"/>
    <m/>
  </r>
  <r>
    <n v="418"/>
    <x v="1"/>
    <x v="2"/>
    <s v="SSO-PR-21"/>
    <s v="PLAN ANUAL DE SSOMA"/>
    <x v="2"/>
    <n v="1"/>
    <n v="1"/>
    <n v="1"/>
    <n v="0"/>
    <m/>
  </r>
  <r>
    <n v="393"/>
    <x v="8"/>
    <x v="0"/>
    <s v="SER-FL-01"/>
    <s v="DESARROLLO, ACTUALIZACIÓN Y CONTROL DE INDICADORES"/>
    <x v="2"/>
    <n v="1"/>
    <n v="1"/>
    <n v="0"/>
    <n v="0"/>
    <m/>
  </r>
  <r>
    <n v="396"/>
    <x v="8"/>
    <x v="1"/>
    <s v="SER-FO-01-03"/>
    <s v="TABLERO DE INDICADORES"/>
    <x v="2"/>
    <n v="1"/>
    <n v="1"/>
    <n v="0"/>
    <n v="0"/>
    <m/>
  </r>
  <r>
    <n v="397"/>
    <x v="8"/>
    <x v="2"/>
    <s v="SER-PR-01"/>
    <s v="DESARROLLO, ACTUALIZACIÓN Y CONTROL DE INDICADORES"/>
    <x v="2"/>
    <n v="1"/>
    <n v="1"/>
    <n v="0"/>
    <n v="0"/>
    <m/>
  </r>
  <r>
    <n v="394"/>
    <x v="8"/>
    <x v="1"/>
    <s v="SER-FO-01-01"/>
    <s v="INVENTARIO DE INDICADORES"/>
    <x v="2"/>
    <n v="1"/>
    <n v="1"/>
    <n v="0"/>
    <n v="0"/>
    <m/>
  </r>
  <r>
    <n v="395"/>
    <x v="8"/>
    <x v="1"/>
    <s v="SER-FO-01-02"/>
    <s v="FICHA KPI"/>
    <x v="2"/>
    <n v="1"/>
    <n v="1"/>
    <n v="0"/>
    <n v="0"/>
    <m/>
  </r>
  <r>
    <n v="472"/>
    <x v="9"/>
    <x v="0"/>
    <s v="TIC-FL-01"/>
    <s v="PLAN ANUAL DE TECNOLOGÍA, INFORMACIÓN Y COMUNICACIÓN"/>
    <x v="2"/>
    <n v="1"/>
    <n v="1"/>
    <n v="0"/>
    <n v="0"/>
    <m/>
  </r>
  <r>
    <n v="477"/>
    <x v="9"/>
    <x v="1"/>
    <s v="TIC-FO-01-01"/>
    <s v="PLAN ANUAL DE TECNOLOGÍA, INFORMACIÓN Y COMUNICACIÓN"/>
    <x v="2"/>
    <n v="1"/>
    <n v="1"/>
    <n v="0"/>
    <n v="0"/>
    <m/>
  </r>
  <r>
    <n v="482"/>
    <x v="9"/>
    <x v="2"/>
    <s v="TIC-PR-01"/>
    <s v="PLAN ANUAL DE TECNOLOGÍA, INFORMACIÓN Y COMUNICACIÓN"/>
    <x v="2"/>
    <n v="1"/>
    <n v="1"/>
    <n v="0"/>
    <n v="0"/>
    <m/>
  </r>
  <r>
    <n v="67"/>
    <x v="10"/>
    <x v="1"/>
    <s v="BSS-BD-06-02 "/>
    <s v="Planilla de Descansos Médicos y Subsidios"/>
    <x v="3"/>
    <n v="1"/>
    <n v="0"/>
    <n v="0"/>
    <n v="0"/>
    <m/>
  </r>
  <r>
    <n v="74"/>
    <x v="10"/>
    <x v="1"/>
    <s v="BSS-FO-03-01"/>
    <s v="PROPUESTA E INFORME DE ACTIVIDAD"/>
    <x v="3"/>
    <n v="1"/>
    <n v="0"/>
    <n v="0"/>
    <n v="0"/>
    <m/>
  </r>
  <r>
    <n v="94"/>
    <x v="10"/>
    <x v="1"/>
    <s v="BSS-BD-02-01"/>
    <s v="SEGUIMIENTO Y ACTUALIZACIÓN DE DATOS Y DOCUMENTOS"/>
    <x v="3"/>
    <n v="1"/>
    <n v="1"/>
    <n v="0"/>
    <n v="0"/>
    <m/>
  </r>
  <r>
    <n v="94"/>
    <x v="10"/>
    <x v="1"/>
    <s v="BSS-BD-02-02"/>
    <s v="BASE DE DATOS DE FILES"/>
    <x v="3"/>
    <n v="1"/>
    <n v="1"/>
    <n v="0"/>
    <n v="0"/>
    <m/>
  </r>
  <r>
    <n v="80"/>
    <x v="10"/>
    <x v="1"/>
    <s v="BSS-BD-05-01"/>
    <s v="BASE DE DATOS DE ENCUESTAS DE SERVICIO"/>
    <x v="3"/>
    <n v="1"/>
    <n v="1"/>
    <n v="0"/>
    <n v="0"/>
    <m/>
  </r>
  <r>
    <n v="81"/>
    <x v="10"/>
    <x v="1"/>
    <s v="BSS-BD-06-01"/>
    <s v="BASE DE DATOS DE SEGUIMIENTO A DESCANSOS MÉDICOS Y SUBSIDIOS"/>
    <x v="3"/>
    <n v="1"/>
    <n v="1"/>
    <n v="0"/>
    <n v="0"/>
    <m/>
  </r>
  <r>
    <n v="86"/>
    <x v="10"/>
    <x v="1"/>
    <s v="BSS-BD-07-01"/>
    <s v="BASE DE DATOS DE PERMISOS POR ACOMPAÑAMIENTO"/>
    <x v="3"/>
    <n v="1"/>
    <n v="1"/>
    <n v="0"/>
    <n v="0"/>
    <m/>
  </r>
  <r>
    <n v="87"/>
    <x v="10"/>
    <x v="1"/>
    <s v="BSS-BD-08-01"/>
    <s v="BASE DE DATOS DE PRÉSTAMO POR CONVENIO Y ASIGNACIÓN POR FALLECIMIENTO"/>
    <x v="3"/>
    <n v="1"/>
    <n v="1"/>
    <n v="0"/>
    <n v="0"/>
    <m/>
  </r>
  <r>
    <n v="89"/>
    <x v="10"/>
    <x v="1"/>
    <s v="BSS-BD-09-01"/>
    <s v="BASE DE DATOS DE REEMBOLSO"/>
    <x v="3"/>
    <n v="1"/>
    <n v="1"/>
    <n v="0"/>
    <n v="0"/>
    <m/>
  </r>
  <r>
    <n v="91"/>
    <x v="10"/>
    <x v="1"/>
    <s v="BSS-BD-10-01"/>
    <s v="BASE DE DATOS DE HABITACIONES"/>
    <x v="3"/>
    <n v="1"/>
    <n v="1"/>
    <n v="0"/>
    <n v="0"/>
    <m/>
  </r>
  <r>
    <n v="92"/>
    <x v="10"/>
    <x v="1"/>
    <s v="BSS-BD-11-01"/>
    <s v="BASE DE DATOS DE VALORIZACIÓN DE SERVICIOS"/>
    <x v="3"/>
    <n v="1"/>
    <n v="1"/>
    <n v="0"/>
    <n v="0"/>
    <m/>
  </r>
  <r>
    <n v="92"/>
    <x v="10"/>
    <x v="1"/>
    <s v="BSS-BD-11-02"/>
    <s v="Base de Datos de Seguimiento de Valorización de Servicios"/>
    <x v="3"/>
    <n v="1"/>
    <n v="1"/>
    <n v="0"/>
    <n v="0"/>
    <m/>
  </r>
  <r>
    <n v="59"/>
    <x v="10"/>
    <x v="0"/>
    <s v="BSS-FL-01"/>
    <s v="PLAN ANUAL DE BBSS"/>
    <x v="3"/>
    <n v="1"/>
    <n v="1"/>
    <n v="0"/>
    <n v="0"/>
    <s v="Jana hará el modelo, yo lo puliré y ese usaremos para todos"/>
  </r>
  <r>
    <n v="61"/>
    <x v="10"/>
    <x v="0"/>
    <s v="BSS-FL-03"/>
    <s v="DESARROLLO DE ACTIVIDADES INTEGRATIVAS"/>
    <x v="3"/>
    <n v="1"/>
    <n v="1"/>
    <n v="0"/>
    <n v="0"/>
    <m/>
  </r>
  <r>
    <n v="62"/>
    <x v="10"/>
    <x v="0"/>
    <s v="BSS-FL-04"/>
    <s v="VISITAS DOMICILIARIAS"/>
    <x v="3"/>
    <n v="1"/>
    <n v="1"/>
    <n v="0"/>
    <n v="0"/>
    <m/>
  </r>
  <r>
    <n v="63"/>
    <x v="10"/>
    <x v="0"/>
    <s v="BSS-FL-05"/>
    <s v="EVALUACIÓN DE SERVICIOS"/>
    <x v="3"/>
    <n v="1"/>
    <n v="1"/>
    <n v="0"/>
    <n v="0"/>
    <m/>
  </r>
  <r>
    <n v="64"/>
    <x v="10"/>
    <x v="0"/>
    <s v="BSS-FL-06"/>
    <s v="SEGUIMIENTO A DESCANSOS MÉDICOS Y SUBSIDIOS"/>
    <x v="3"/>
    <n v="1"/>
    <n v="1"/>
    <n v="0"/>
    <n v="0"/>
    <m/>
  </r>
  <r>
    <n v="65"/>
    <x v="10"/>
    <x v="0"/>
    <s v="BSS-FL-07"/>
    <s v="PERMISOS POR ACOMPAÑAMIENTO Y PATERNIDAD"/>
    <x v="3"/>
    <n v="1"/>
    <n v="1"/>
    <n v="0"/>
    <n v="0"/>
    <m/>
  </r>
  <r>
    <n v="66"/>
    <x v="10"/>
    <x v="0"/>
    <s v="BSS-FL-08"/>
    <s v="PRÉSTAMO POR CONVENIO Y ASIGNACIÓN POR FALLECIMIENTO"/>
    <x v="3"/>
    <n v="1"/>
    <n v="1"/>
    <n v="0"/>
    <n v="0"/>
    <m/>
  </r>
  <r>
    <n v="67"/>
    <x v="10"/>
    <x v="0"/>
    <s v="BSS-FL-09"/>
    <s v="TRÁMITE DE REEMBOLSO ECONÓMICO"/>
    <x v="3"/>
    <n v="1"/>
    <n v="1"/>
    <n v="0"/>
    <n v="0"/>
    <m/>
  </r>
  <r>
    <n v="68"/>
    <x v="10"/>
    <x v="0"/>
    <s v="BSS-FL-10"/>
    <s v="ADMINISTRACIÓN DE HOSPEDAJE DEL PERSONAL EN ZONA RESERVADA"/>
    <x v="3"/>
    <n v="1"/>
    <n v="1"/>
    <n v="0"/>
    <n v="0"/>
    <m/>
  </r>
  <r>
    <n v="69"/>
    <x v="10"/>
    <x v="0"/>
    <s v="BSS-FL-11"/>
    <s v="VALORIZACIÓN DE SERVICIOS"/>
    <x v="3"/>
    <n v="1"/>
    <n v="1"/>
    <n v="0"/>
    <n v="0"/>
    <m/>
  </r>
  <r>
    <n v="70"/>
    <x v="10"/>
    <x v="0"/>
    <s v="BSS-FL-O2"/>
    <s v="CREACIÓN, MANTENIMIENTO Y ARCHIVO DE EXPEDIENTES"/>
    <x v="3"/>
    <n v="1"/>
    <n v="1"/>
    <n v="0"/>
    <n v="0"/>
    <m/>
  </r>
  <r>
    <n v="71"/>
    <x v="10"/>
    <x v="1"/>
    <s v="BSS-FO-01-01"/>
    <s v="PLAN ANUAL DE BBSS"/>
    <x v="3"/>
    <n v="1"/>
    <n v="1"/>
    <n v="0"/>
    <n v="0"/>
    <m/>
  </r>
  <r>
    <n v="94"/>
    <x v="10"/>
    <x v="1"/>
    <s v="BSS-FO-02-01"/>
    <s v="FICHA DE DATOS DEL TRABAJADOR"/>
    <x v="3"/>
    <n v="1"/>
    <n v="1"/>
    <n v="0"/>
    <n v="0"/>
    <m/>
  </r>
  <r>
    <n v="94"/>
    <x v="10"/>
    <x v="1"/>
    <s v="BSS-FO-02-02"/>
    <s v="DECLARACIÓN JURADA DE DOMICILIO"/>
    <x v="3"/>
    <n v="1"/>
    <n v="1"/>
    <n v="0"/>
    <n v="0"/>
    <m/>
  </r>
  <r>
    <n v="95"/>
    <x v="10"/>
    <x v="1"/>
    <s v="BSS-FO-02-03"/>
    <s v="FILE CHECKLIST"/>
    <x v="3"/>
    <n v="1"/>
    <n v="1"/>
    <n v="0"/>
    <n v="0"/>
    <m/>
  </r>
  <r>
    <n v="75"/>
    <x v="10"/>
    <x v="1"/>
    <s v="BSS-FO-04-01"/>
    <s v="PROGRAMA DE VISITAS DOMICILIARIAS"/>
    <x v="3"/>
    <n v="1"/>
    <n v="1"/>
    <n v="0"/>
    <n v="0"/>
    <m/>
  </r>
  <r>
    <n v="76"/>
    <x v="10"/>
    <x v="1"/>
    <s v="BSS-FO-04-02"/>
    <s v="TRÍPTICO INFORMATIVO DE BIENESTAR SOCIAL"/>
    <x v="3"/>
    <n v="1"/>
    <n v="1"/>
    <n v="0"/>
    <n v="0"/>
    <m/>
  </r>
  <r>
    <n v="77"/>
    <x v="10"/>
    <x v="1"/>
    <s v="BSS-FO-05-01"/>
    <s v="PROGRAMA DE EVALUACIÓN DE COMEDORES"/>
    <x v="3"/>
    <n v="1"/>
    <n v="1"/>
    <n v="0"/>
    <n v="0"/>
    <m/>
  </r>
  <r>
    <n v="78"/>
    <x v="10"/>
    <x v="1"/>
    <s v="BSS-FO-05-02"/>
    <s v="ENCUESTA A SERVICIO DE COMEDOR"/>
    <x v="3"/>
    <n v="1"/>
    <n v="1"/>
    <n v="0"/>
    <n v="0"/>
    <m/>
  </r>
  <r>
    <n v="79"/>
    <x v="10"/>
    <x v="1"/>
    <s v="BSS-FO-05-03"/>
    <s v="INFORME DE SATISFACCIÓN DEL COMENSAL"/>
    <x v="3"/>
    <n v="1"/>
    <n v="1"/>
    <n v="0"/>
    <n v="0"/>
    <m/>
  </r>
  <r>
    <n v="82"/>
    <x v="10"/>
    <x v="1"/>
    <s v="BSS-FO-06-01"/>
    <s v="Formulario Para el Trámite de Validación de Certificado Médico"/>
    <x v="3"/>
    <n v="1"/>
    <n v="1"/>
    <n v="0"/>
    <n v="0"/>
    <m/>
  </r>
  <r>
    <n v="83"/>
    <x v="10"/>
    <x v="1"/>
    <s v="BSS-FO-06-02"/>
    <s v="Solicitud de Reembolso de Prestaciones Económicas 8001"/>
    <x v="3"/>
    <n v="1"/>
    <n v="1"/>
    <n v="0"/>
    <n v="0"/>
    <m/>
  </r>
  <r>
    <n v="84"/>
    <x v="10"/>
    <x v="1"/>
    <s v="BSS-FO-07-01"/>
    <s v="AUTORIZACIÓN DE SALIDA E INGRESO"/>
    <x v="3"/>
    <n v="1"/>
    <n v="1"/>
    <n v="0"/>
    <n v="0"/>
    <m/>
  </r>
  <r>
    <n v="85"/>
    <x v="10"/>
    <x v="1"/>
    <s v="BSS-FO-07-02"/>
    <s v="MEMO DE CONOCIMIENTO DE PERMISO"/>
    <x v="3"/>
    <n v="1"/>
    <n v="1"/>
    <n v="0"/>
    <n v="0"/>
    <m/>
  </r>
  <r>
    <n v="88"/>
    <x v="10"/>
    <x v="1"/>
    <s v="BSS-FO-08-01"/>
    <s v="AUTORIZACIÓN DE DESCUENTO"/>
    <x v="3"/>
    <n v="1"/>
    <n v="1"/>
    <n v="0"/>
    <n v="0"/>
    <m/>
  </r>
  <r>
    <n v="90"/>
    <x v="10"/>
    <x v="1"/>
    <s v="BSS-FO-10-01"/>
    <s v="TRÍPTICO INFORMATIVO DE HOSPEDAJE"/>
    <x v="3"/>
    <n v="1"/>
    <n v="1"/>
    <n v="0"/>
    <n v="0"/>
    <m/>
  </r>
  <r>
    <n v="90"/>
    <x v="10"/>
    <x v="1"/>
    <s v="BSS-FO-10-02"/>
    <s v="CROQUIS DE UBICACIÓN HOSPEDAJE"/>
    <x v="3"/>
    <n v="1"/>
    <n v="1"/>
    <n v="0"/>
    <n v="0"/>
    <m/>
  </r>
  <r>
    <n v="93"/>
    <x v="10"/>
    <x v="1"/>
    <s v="BSS-FO-11-01"/>
    <s v="MEMO DE VALORIZACIÓN DE SERVICIOS"/>
    <x v="3"/>
    <n v="1"/>
    <n v="1"/>
    <n v="0"/>
    <n v="0"/>
    <m/>
  </r>
  <r>
    <n v="93"/>
    <x v="10"/>
    <x v="1"/>
    <s v="BSS-FO-11-02"/>
    <s v="Tarjeta del Comensal"/>
    <x v="3"/>
    <n v="1"/>
    <n v="1"/>
    <n v="0"/>
    <n v="0"/>
    <m/>
  </r>
  <r>
    <n v="93"/>
    <x v="10"/>
    <x v="1"/>
    <s v="BSS-FO-11-03"/>
    <s v="Ficha de Asignación de Comedor"/>
    <x v="3"/>
    <n v="1"/>
    <n v="1"/>
    <n v="0"/>
    <n v="0"/>
    <m/>
  </r>
  <r>
    <n v="96"/>
    <x v="10"/>
    <x v="2"/>
    <s v="BSS-PR-01"/>
    <s v="PLAN ANUAL DE BBSS"/>
    <x v="3"/>
    <n v="1"/>
    <n v="1"/>
    <n v="0"/>
    <n v="0"/>
    <m/>
  </r>
  <r>
    <n v="107"/>
    <x v="10"/>
    <x v="2"/>
    <s v="BSS-PR-02"/>
    <s v="CREACIÓN, MANTENIMIENTO Y ARCHIVO DE EXPEDIENTES"/>
    <x v="3"/>
    <n v="1"/>
    <n v="1"/>
    <n v="0"/>
    <n v="0"/>
    <m/>
  </r>
  <r>
    <n v="98"/>
    <x v="10"/>
    <x v="2"/>
    <s v="BSS-PR-03"/>
    <s v="DESARROLLO DE ACTIVIDADES INTEGRATIVAS"/>
    <x v="3"/>
    <n v="1"/>
    <n v="1"/>
    <n v="0"/>
    <n v="0"/>
    <m/>
  </r>
  <r>
    <n v="99"/>
    <x v="10"/>
    <x v="2"/>
    <s v="BSS-PR-04"/>
    <s v="VISITAS DOMICILIARIAS"/>
    <x v="3"/>
    <n v="1"/>
    <n v="1"/>
    <n v="0"/>
    <n v="0"/>
    <m/>
  </r>
  <r>
    <n v="100"/>
    <x v="10"/>
    <x v="2"/>
    <s v="BSS-PR-05"/>
    <s v="EVALUACIÓN DE SERVICIOS"/>
    <x v="3"/>
    <n v="1"/>
    <n v="1"/>
    <n v="0"/>
    <n v="0"/>
    <m/>
  </r>
  <r>
    <n v="101"/>
    <x v="10"/>
    <x v="2"/>
    <s v="BSS-PR-06"/>
    <s v="SEGUIMIENTO A DESCANSOS MÉDICOS Y SUBSIDIOS"/>
    <x v="3"/>
    <n v="1"/>
    <n v="1"/>
    <n v="0"/>
    <n v="0"/>
    <m/>
  </r>
  <r>
    <n v="102"/>
    <x v="10"/>
    <x v="2"/>
    <s v="BSS-PR-07"/>
    <s v="PERMISOS POR ACOMPAÑAMIENTO Y PATERNIDAD"/>
    <x v="3"/>
    <n v="1"/>
    <n v="1"/>
    <n v="0"/>
    <n v="0"/>
    <m/>
  </r>
  <r>
    <n v="103"/>
    <x v="10"/>
    <x v="2"/>
    <s v="BSS-PR-08"/>
    <s v="PRÉSTAMO POR CONVENIO Y ASIGNACIÓN POR FALLECIMIENTO"/>
    <x v="3"/>
    <n v="1"/>
    <n v="1"/>
    <n v="0"/>
    <n v="0"/>
    <m/>
  </r>
  <r>
    <n v="104"/>
    <x v="10"/>
    <x v="2"/>
    <s v="BSS-PR-09"/>
    <s v="TRÁMITE DE REEMBOLSO ECONÓMICO"/>
    <x v="3"/>
    <n v="1"/>
    <n v="1"/>
    <n v="0"/>
    <n v="0"/>
    <m/>
  </r>
  <r>
    <n v="105"/>
    <x v="10"/>
    <x v="2"/>
    <s v="BSS-PR-10"/>
    <s v="ADMINISTRACIÓN DE HOSPEDAJE DEL PERSONAL EN ZONA RESERVADA"/>
    <x v="3"/>
    <n v="1"/>
    <n v="1"/>
    <n v="0"/>
    <n v="0"/>
    <m/>
  </r>
  <r>
    <n v="106"/>
    <x v="10"/>
    <x v="2"/>
    <s v="BSS-PR-11"/>
    <s v="VALORIZACIÓN DE SERVICIOS DE ALIMENTACIÓN"/>
    <x v="3"/>
    <n v="1"/>
    <n v="1"/>
    <n v="0"/>
    <n v="0"/>
    <m/>
  </r>
  <r>
    <n v="112"/>
    <x v="3"/>
    <x v="0"/>
    <s v="CAM-FL-05"/>
    <s v="CENSO DE POBLACIÓN Y VIVIENDA"/>
    <x v="3"/>
    <n v="1"/>
    <n v="1"/>
    <n v="0"/>
    <n v="0"/>
    <m/>
  </r>
  <r>
    <n v="125"/>
    <x v="3"/>
    <x v="1"/>
    <s v="CAM-FO-05-03"/>
    <s v="ESTADO DE SERVICIOS PÚBLICOS"/>
    <x v="3"/>
    <n v="1"/>
    <n v="0"/>
    <n v="0"/>
    <n v="0"/>
    <m/>
  </r>
  <r>
    <n v="131"/>
    <x v="3"/>
    <x v="2"/>
    <s v="CAM-PR-05"/>
    <s v="CENSO DE POBLACIÓN Y VIVIENDA"/>
    <x v="3"/>
    <n v="1"/>
    <n v="0"/>
    <n v="0"/>
    <n v="0"/>
    <m/>
  </r>
  <r>
    <n v="126"/>
    <x v="3"/>
    <x v="1"/>
    <s v="CAM-BD-04-01"/>
    <s v="BASE DE DATOS DE VIVIENDAS DE CAMPAMENTOS"/>
    <x v="3"/>
    <n v="1"/>
    <n v="1"/>
    <n v="0"/>
    <n v="0"/>
    <m/>
  </r>
  <r>
    <n v="111"/>
    <x v="3"/>
    <x v="0"/>
    <s v="CAM-FL-04"/>
    <s v="ASIGNACIÓN Y DEVOLUCIÓN DE VIVIENDAS"/>
    <x v="3"/>
    <n v="1"/>
    <n v="1"/>
    <n v="0"/>
    <n v="0"/>
    <m/>
  </r>
  <r>
    <n v="119"/>
    <x v="3"/>
    <x v="1"/>
    <s v="CAM-FO-04-01"/>
    <s v="MATRIZ DE EVALUACIÓN DE ASIGNACIÓN"/>
    <x v="3"/>
    <n v="1"/>
    <n v="1"/>
    <n v="0"/>
    <n v="0"/>
    <m/>
  </r>
  <r>
    <n v="120"/>
    <x v="3"/>
    <x v="1"/>
    <s v="CAM-FO-04-02"/>
    <s v="CERTIFICADO DE ENTREGA DE VIVIENDA"/>
    <x v="3"/>
    <n v="1"/>
    <n v="1"/>
    <n v="0"/>
    <n v="0"/>
    <m/>
  </r>
  <r>
    <n v="121"/>
    <x v="3"/>
    <x v="1"/>
    <s v="CAM-FO-04-03"/>
    <s v="ACTA DE ASIGNACIÓN DE VIVIENDA"/>
    <x v="3"/>
    <n v="1"/>
    <n v="1"/>
    <n v="0"/>
    <n v="0"/>
    <m/>
  </r>
  <r>
    <n v="122"/>
    <x v="3"/>
    <x v="1"/>
    <s v="CAM-FO-04-04"/>
    <s v="ACTA DE DEVOLUCIÓN DE VIVIENDA"/>
    <x v="3"/>
    <n v="1"/>
    <n v="1"/>
    <n v="0"/>
    <n v="0"/>
    <m/>
  </r>
  <r>
    <n v="123"/>
    <x v="3"/>
    <x v="1"/>
    <s v="CAM-FO-05-01"/>
    <s v="REGISTRO DE INFORMACIÓN (CENSO)"/>
    <x v="3"/>
    <n v="1"/>
    <n v="1"/>
    <n v="0"/>
    <n v="0"/>
    <m/>
  </r>
  <r>
    <n v="124"/>
    <x v="3"/>
    <x v="1"/>
    <s v="CAM-FO-05-02"/>
    <s v="REGISTRO DE VALORIZACIÓN DE REPARACIÓN DE VIVIENDAS"/>
    <x v="3"/>
    <n v="1"/>
    <n v="1"/>
    <n v="0"/>
    <n v="0"/>
    <m/>
  </r>
  <r>
    <n v="130"/>
    <x v="3"/>
    <x v="2"/>
    <s v="CAM-PR-04"/>
    <s v="ASIGNACIÓN Y DEVOLUCIÓN DE VIVIENDAS"/>
    <x v="3"/>
    <n v="1"/>
    <n v="1"/>
    <n v="0"/>
    <n v="0"/>
    <m/>
  </r>
  <r>
    <n v="132"/>
    <x v="3"/>
    <x v="4"/>
    <m/>
    <s v="INFORME CENSO 2019"/>
    <x v="3"/>
    <n v="1"/>
    <n v="1"/>
    <n v="1"/>
    <n v="0"/>
    <m/>
  </r>
  <r>
    <n v="142"/>
    <x v="4"/>
    <x v="1"/>
    <s v="LOG-BD-04-01"/>
    <s v="BASE DE DATOS DE PROVEEDORES"/>
    <x v="4"/>
    <n v="1"/>
    <n v="1"/>
    <n v="0"/>
    <n v="0"/>
    <m/>
  </r>
  <r>
    <n v="143"/>
    <x v="4"/>
    <x v="1"/>
    <s v="LOG-BD-04-02"/>
    <s v="BASE DE DATOS DE SEGUIMIENTO A SERVICIOS"/>
    <x v="4"/>
    <n v="1"/>
    <n v="1"/>
    <n v="0"/>
    <n v="0"/>
    <m/>
  </r>
  <r>
    <n v="133"/>
    <x v="4"/>
    <x v="0"/>
    <s v="LOG-FL-01"/>
    <s v="PLANEAMIENTO LOGÍSTICO Y ABASTECIMIENTO"/>
    <x v="4"/>
    <n v="1"/>
    <n v="1"/>
    <n v="0"/>
    <n v="0"/>
    <m/>
  </r>
  <r>
    <n v="135"/>
    <x v="4"/>
    <x v="0"/>
    <s v="LOG-FL-03"/>
    <s v="HOMOLOGACIÓN DE PROVEEDORES"/>
    <x v="4"/>
    <n v="1"/>
    <n v="1"/>
    <n v="0"/>
    <n v="0"/>
    <m/>
  </r>
  <r>
    <n v="136"/>
    <x v="4"/>
    <x v="0"/>
    <s v="LOG-FL-04"/>
    <s v="CONTRATACIÓN DE SERVICIOS"/>
    <x v="4"/>
    <n v="0"/>
    <n v="0"/>
    <n v="0"/>
    <n v="0"/>
    <m/>
  </r>
  <r>
    <n v="137"/>
    <x v="4"/>
    <x v="0"/>
    <s v="LOG-FL-05"/>
    <s v="CONTROL E INSPECCIÓN DE CALIDAD DE SERVICIOS"/>
    <x v="4"/>
    <n v="1"/>
    <n v="1"/>
    <n v="1"/>
    <n v="0"/>
    <m/>
  </r>
  <r>
    <n v="138"/>
    <x v="4"/>
    <x v="0"/>
    <s v="LOG-FL-06"/>
    <s v="CREACIÓN DE CÓDIGOS DE ARTÍCULOS"/>
    <x v="4"/>
    <n v="1"/>
    <n v="1"/>
    <n v="1"/>
    <n v="0"/>
    <m/>
  </r>
  <r>
    <n v="139"/>
    <x v="4"/>
    <x v="0"/>
    <s v="LOG-FL-07"/>
    <s v="COMPRA DE SUMINISTROS Y MATERIALES"/>
    <x v="4"/>
    <n v="1"/>
    <n v="1"/>
    <n v="1"/>
    <n v="0"/>
    <m/>
  </r>
  <r>
    <n v="140"/>
    <x v="4"/>
    <x v="0"/>
    <s v="LOG-FL-08"/>
    <s v="ACTUALIZACIÓN Y MANTENIMIENTO DEL MAESTRO DE ARTÍCULOS"/>
    <x v="4"/>
    <n v="1"/>
    <n v="1"/>
    <n v="1"/>
    <n v="0"/>
    <m/>
  </r>
  <r>
    <n v="510"/>
    <x v="4"/>
    <x v="1"/>
    <s v="LOG-FO-04-01"/>
    <s v="SOLICITUD DE SERVICIO"/>
    <x v="4"/>
    <n v="1"/>
    <n v="1"/>
    <n v="0"/>
    <n v="0"/>
    <m/>
  </r>
  <r>
    <n v="144"/>
    <x v="4"/>
    <x v="1"/>
    <s v="LOG-FO-05-01"/>
    <s v="CHECKLIST DE CONTROL DE SERVICIOS"/>
    <x v="4"/>
    <n v="1"/>
    <n v="1"/>
    <n v="1"/>
    <n v="0"/>
    <m/>
  </r>
  <r>
    <n v="145"/>
    <x v="4"/>
    <x v="1"/>
    <s v="LOG-FO-05-02"/>
    <s v="ACTA DE CONFORMIDAD DE SERVICIOS"/>
    <x v="4"/>
    <n v="1"/>
    <n v="1"/>
    <n v="1"/>
    <n v="0"/>
    <m/>
  </r>
  <r>
    <n v="146"/>
    <x v="4"/>
    <x v="1"/>
    <s v="LOG-FO-06-01"/>
    <s v="SOLICITUD DE CREACIÓN DE CÓDIGOS DE ARTÍCULOS"/>
    <x v="4"/>
    <n v="1"/>
    <n v="1"/>
    <n v="1"/>
    <n v="0"/>
    <m/>
  </r>
  <r>
    <m/>
    <x v="4"/>
    <x v="1"/>
    <s v="LOG-HE-07-01"/>
    <s v="MATRIZ DE SELECCIÓN DE PROVEEDORES"/>
    <x v="4"/>
    <n v="1"/>
    <n v="1"/>
    <n v="1"/>
    <n v="0"/>
    <m/>
  </r>
  <r>
    <n v="147"/>
    <x v="4"/>
    <x v="1"/>
    <s v="LOG-HE-08-01"/>
    <s v="ACTUALIZACIÓN Y MANTENIMIENTO DEL MAESTRO DE ARTÍCULOS"/>
    <x v="4"/>
    <n v="1"/>
    <n v="1"/>
    <n v="1"/>
    <n v="0"/>
    <m/>
  </r>
  <r>
    <n v="511"/>
    <x v="4"/>
    <x v="1"/>
    <s v="LOG-IN-04-01"/>
    <s v="SOLICITUD DE SERVICIO"/>
    <x v="4"/>
    <n v="0"/>
    <n v="0"/>
    <n v="0"/>
    <n v="0"/>
    <m/>
  </r>
  <r>
    <n v="512"/>
    <x v="4"/>
    <x v="1"/>
    <s v="LOG-IN-05-01"/>
    <s v="CHECKLIST DE CONTROL DE SERVICIOS"/>
    <x v="4"/>
    <n v="1"/>
    <n v="1"/>
    <n v="1"/>
    <n v="0"/>
    <m/>
  </r>
  <r>
    <n v="514"/>
    <x v="4"/>
    <x v="1"/>
    <s v="LOG-IN-08-01"/>
    <s v="ACTUALIZACIÓN Y MANTENIMIENTO DEL MAESTRO DE ARTÍCULOS"/>
    <x v="4"/>
    <n v="1"/>
    <n v="1"/>
    <n v="1"/>
    <n v="0"/>
    <m/>
  </r>
  <r>
    <n v="156"/>
    <x v="4"/>
    <x v="3"/>
    <s v="LOG-MP-01"/>
    <s v="MAPA DE PROCESOS DE LOGÍSTICA Y ALMACÉN"/>
    <x v="4"/>
    <n v="1"/>
    <n v="1"/>
    <n v="0"/>
    <n v="0"/>
    <m/>
  </r>
  <r>
    <n v="148"/>
    <x v="4"/>
    <x v="2"/>
    <s v="LOG-PR-01"/>
    <s v="PLANEAMIENTO LOGÍSTICO Y ABASTECIMIENTO"/>
    <x v="4"/>
    <n v="1"/>
    <n v="1"/>
    <n v="0"/>
    <n v="0"/>
    <m/>
  </r>
  <r>
    <n v="150"/>
    <x v="4"/>
    <x v="2"/>
    <s v="LOG-PR-03"/>
    <s v="HOMOLOGACIÓN DE PROVEEDORES"/>
    <x v="4"/>
    <n v="1"/>
    <n v="1"/>
    <n v="0"/>
    <n v="0"/>
    <m/>
  </r>
  <r>
    <n v="151"/>
    <x v="4"/>
    <x v="2"/>
    <s v="LOG-PR-04"/>
    <s v="CONTRATACIÓN DE SERVICIOS"/>
    <x v="4"/>
    <n v="0"/>
    <n v="0"/>
    <n v="0"/>
    <n v="0"/>
    <m/>
  </r>
  <r>
    <n v="152"/>
    <x v="4"/>
    <x v="2"/>
    <s v="LOG-PR-05"/>
    <s v="CONTROL E INSPECCIÓN DE CALIDAD DE SERVICIOS"/>
    <x v="4"/>
    <n v="1"/>
    <n v="1"/>
    <n v="1"/>
    <n v="0"/>
    <m/>
  </r>
  <r>
    <n v="153"/>
    <x v="4"/>
    <x v="2"/>
    <s v="LOG-PR-06"/>
    <s v="CREACIÓN DE CÓDIGOS DE ARTÍCULOS"/>
    <x v="4"/>
    <n v="1"/>
    <n v="1"/>
    <n v="1"/>
    <n v="0"/>
    <m/>
  </r>
  <r>
    <n v="154"/>
    <x v="4"/>
    <x v="2"/>
    <s v="LOG-PR-07"/>
    <s v="COMPRA DE SUMINISTROS Y MATERIALES"/>
    <x v="4"/>
    <n v="1"/>
    <n v="1"/>
    <n v="1"/>
    <n v="0"/>
    <m/>
  </r>
  <r>
    <n v="155"/>
    <x v="4"/>
    <x v="2"/>
    <s v="LOG-PR-08"/>
    <s v="ACTUALIZACIÓN Y MANTENIMIENTO DEL MAESTRO DE ARTÍCULOS"/>
    <x v="4"/>
    <n v="1"/>
    <n v="1"/>
    <n v="1"/>
    <n v="0"/>
    <m/>
  </r>
  <r>
    <n v="360"/>
    <x v="7"/>
    <x v="1"/>
    <s v="RHH-BD-17-01"/>
    <s v="BASE DE DATOS DE UBICACIÓN DE SOLICITUDES"/>
    <x v="4"/>
    <n v="1"/>
    <n v="1"/>
    <n v="0"/>
    <n v="0"/>
    <m/>
  </r>
  <r>
    <n v="330"/>
    <x v="7"/>
    <x v="0"/>
    <s v="RHH-FL-14"/>
    <s v="PREPARACIÓN DE PAGO"/>
    <x v="4"/>
    <n v="1"/>
    <n v="1"/>
    <n v="0"/>
    <n v="0"/>
    <m/>
  </r>
  <r>
    <n v="332"/>
    <x v="7"/>
    <x v="0"/>
    <s v="RHH-FL-16"/>
    <s v="ATENCIÓN DE QUEJAS Y SOLICITUDES DEL PERSONAL"/>
    <x v="4"/>
    <n v="1"/>
    <n v="1"/>
    <n v="0"/>
    <n v="0"/>
    <m/>
  </r>
  <r>
    <n v="333"/>
    <x v="7"/>
    <x v="0"/>
    <s v="RHH-FL-17"/>
    <s v="ATENCIÓN DE SOLICITUDES Y RECLAMOS DE ENTIDADES"/>
    <x v="4"/>
    <n v="1"/>
    <n v="1"/>
    <n v="0"/>
    <n v="0"/>
    <m/>
  </r>
  <r>
    <n v="335"/>
    <x v="7"/>
    <x v="0"/>
    <s v="RHH-FL-19"/>
    <s v="DECLARACIÓN DE IMPUESTOS"/>
    <x v="4"/>
    <n v="1"/>
    <n v="1"/>
    <n v="0"/>
    <n v="0"/>
    <m/>
  </r>
  <r>
    <n v="336"/>
    <x v="7"/>
    <x v="0"/>
    <s v="RHH-FL-20"/>
    <s v="CONTROL DE LICENCIAS SINDICALES"/>
    <x v="4"/>
    <n v="1"/>
    <n v="1"/>
    <n v="0"/>
    <n v="0"/>
    <s v="YA LO PUEDO REVISAR"/>
  </r>
  <r>
    <n v="337"/>
    <x v="7"/>
    <x v="0"/>
    <s v="RHH-FL-21"/>
    <s v="CONTROL Y ADMINISTRACIÓN DE PÓLIZAS DE SEGURO"/>
    <x v="4"/>
    <n v="1"/>
    <n v="1"/>
    <n v="0"/>
    <n v="0"/>
    <m/>
  </r>
  <r>
    <n v="363"/>
    <x v="7"/>
    <x v="1"/>
    <s v="RHH-HE-20-01"/>
    <s v="CRITERIOS DE ACEPTACIÓN DE FACTURAS"/>
    <x v="4"/>
    <n v="1"/>
    <n v="1"/>
    <n v="0"/>
    <n v="0"/>
    <m/>
  </r>
  <r>
    <n v="364"/>
    <x v="7"/>
    <x v="1"/>
    <s v="RHH-HE-20-02"/>
    <s v="CONTROL DE LICENCIAS Y FACTURAS SINDICALES"/>
    <x v="4"/>
    <n v="1"/>
    <n v="1"/>
    <n v="0"/>
    <n v="0"/>
    <m/>
  </r>
  <r>
    <n v="515"/>
    <x v="7"/>
    <x v="4"/>
    <s v="RHH-IN-16-01"/>
    <s v="GESTOR DE QUEJAS Y SOLICITUDES"/>
    <x v="4"/>
    <n v="1"/>
    <n v="1"/>
    <n v="0"/>
    <n v="0"/>
    <s v="Falta pegar una imagen en el ppt"/>
  </r>
  <r>
    <n v="365"/>
    <x v="7"/>
    <x v="4"/>
    <s v="RHH-IN-20-01"/>
    <s v="CONTROL DE LICENCIAS Y FACTURAS SINDICALES"/>
    <x v="4"/>
    <n v="1"/>
    <n v="0"/>
    <n v="0"/>
    <n v="0"/>
    <m/>
  </r>
  <r>
    <n v="381"/>
    <x v="7"/>
    <x v="2"/>
    <s v="RHH-PR-14"/>
    <s v="PREPARACIÓN DE PAGO"/>
    <x v="4"/>
    <n v="1"/>
    <n v="1"/>
    <n v="0"/>
    <n v="0"/>
    <s v="Se necesitará imágenes"/>
  </r>
  <r>
    <n v="383"/>
    <x v="7"/>
    <x v="2"/>
    <s v="RHH-PR-16"/>
    <s v="ATENCIÓN DE QUEJAS Y SOLICITUDES DEL PERSONAL"/>
    <x v="4"/>
    <n v="1"/>
    <n v="1"/>
    <n v="0"/>
    <n v="0"/>
    <m/>
  </r>
  <r>
    <n v="384"/>
    <x v="7"/>
    <x v="2"/>
    <s v="RHH-PR-17"/>
    <s v="ATENCIÓN DE SOLICITUDES Y RECLAMOS DE ENTIDADES"/>
    <x v="4"/>
    <n v="1"/>
    <n v="1"/>
    <n v="0"/>
    <n v="0"/>
    <m/>
  </r>
  <r>
    <n v="386"/>
    <x v="7"/>
    <x v="2"/>
    <s v="RHH-PR-19"/>
    <s v="DECLARACIÓN DE IMPUESTOS"/>
    <x v="4"/>
    <n v="1"/>
    <n v="1"/>
    <n v="0"/>
    <n v="0"/>
    <m/>
  </r>
  <r>
    <n v="387"/>
    <x v="7"/>
    <x v="2"/>
    <s v="RHH-PR-20"/>
    <s v="CONTROL DE LICENCIAS SINDICALES"/>
    <x v="4"/>
    <n v="1"/>
    <n v="1"/>
    <n v="0"/>
    <n v="0"/>
    <m/>
  </r>
  <r>
    <n v="388"/>
    <x v="7"/>
    <x v="2"/>
    <s v="RHH-PR-21"/>
    <s v="CONTROL Y ADMINISTRACIÓN DE PÓLIZAS DE SEGURO"/>
    <x v="4"/>
    <n v="1"/>
    <n v="1"/>
    <n v="0"/>
    <n v="0"/>
    <m/>
  </r>
  <r>
    <n v="392"/>
    <x v="7"/>
    <x v="4"/>
    <m/>
    <s v="SOLICITUD DE MEJORAS AL GESPLA (CONSIDERANDO LAS DE IMPUESTOS)"/>
    <x v="4"/>
    <n v="1"/>
    <n v="0"/>
    <n v="0"/>
    <n v="0"/>
    <s v="El resumen con todo lo que han hecho "/>
  </r>
  <r>
    <n v="508"/>
    <x v="11"/>
    <x v="3"/>
    <s v="CON-MP-01"/>
    <s v="MAPA DE PROCESOS DE CONTABILIDAD Y TESORERÍA"/>
    <x v="4"/>
    <n v="1"/>
    <n v="1"/>
    <n v="1"/>
    <n v="0"/>
    <m/>
  </r>
  <r>
    <n v="490"/>
    <x v="11"/>
    <x v="0"/>
    <s v="TES-FL-01"/>
    <s v="CONTROL DEL FLUJO DE CAJA Y DE LÍNEAS DE FINANCIACIÓN BANCARIA"/>
    <x v="4"/>
    <n v="1"/>
    <n v="1"/>
    <n v="1"/>
    <n v="0"/>
    <m/>
  </r>
  <r>
    <n v="491"/>
    <x v="11"/>
    <x v="0"/>
    <s v="TES-FL-02"/>
    <s v="PAGO A PROVEEDORES"/>
    <x v="4"/>
    <n v="1"/>
    <n v="1"/>
    <n v="1"/>
    <n v="0"/>
    <m/>
  </r>
  <r>
    <n v="492"/>
    <x v="11"/>
    <x v="0"/>
    <s v="TES-FL-03"/>
    <s v="CONCILIACIÓN BANCARIA"/>
    <x v="4"/>
    <n v="1"/>
    <n v="1"/>
    <n v="1"/>
    <n v="0"/>
    <m/>
  </r>
  <r>
    <n v="495"/>
    <x v="11"/>
    <x v="1"/>
    <s v="TES-FO-01-01"/>
    <s v="CRONOGRAMA DE PAGOS DE RRHH"/>
    <x v="4"/>
    <n v="1"/>
    <n v="1"/>
    <n v="0"/>
    <n v="0"/>
    <m/>
  </r>
  <r>
    <n v="497"/>
    <x v="11"/>
    <x v="4"/>
    <s v="TES-HE-03-01"/>
    <s v="DEPURACIÓN SCOTIABANK"/>
    <x v="4"/>
    <n v="1"/>
    <n v="1"/>
    <n v="1"/>
    <n v="0"/>
    <m/>
  </r>
  <r>
    <n v="503"/>
    <x v="11"/>
    <x v="2"/>
    <s v="TES-PR-01"/>
    <s v="CONTROL DEL FLUJO DE CAJA Y DE LÍNEAS DE FINANCIACIÓN BANCARIA"/>
    <x v="4"/>
    <n v="1"/>
    <n v="1"/>
    <n v="1"/>
    <n v="0"/>
    <m/>
  </r>
  <r>
    <n v="504"/>
    <x v="11"/>
    <x v="2"/>
    <s v="TES-PR-02"/>
    <s v="PAGO A PROVEEDORES"/>
    <x v="4"/>
    <n v="1"/>
    <n v="1"/>
    <n v="1"/>
    <n v="0"/>
    <m/>
  </r>
  <r>
    <n v="505"/>
    <x v="11"/>
    <x v="2"/>
    <s v="TES-PR-03"/>
    <s v="CONCILIACIÓN BANCARIA"/>
    <x v="4"/>
    <n v="1"/>
    <n v="1"/>
    <n v="1"/>
    <n v="0"/>
    <m/>
  </r>
  <r>
    <n v="182"/>
    <x v="5"/>
    <x v="1"/>
    <s v="MTO-FO-01-01"/>
    <s v="PRESUPUESTO ANUAL"/>
    <x v="5"/>
    <n v="1"/>
    <n v="1"/>
    <n v="0"/>
    <n v="0"/>
    <m/>
  </r>
  <r>
    <n v="188"/>
    <x v="5"/>
    <x v="1"/>
    <s v="MTO-FO-04-01"/>
    <s v="CUADRO DE ENERGÍA ELÉCTRICA / NEUMÁTICA"/>
    <x v="5"/>
    <n v="1"/>
    <n v="1"/>
    <n v="0"/>
    <n v="0"/>
    <m/>
  </r>
  <r>
    <n v="189"/>
    <x v="5"/>
    <x v="1"/>
    <s v="MTO-FO-04-02"/>
    <s v="PLAN ANUAL DE DOTACIÓN DE ENERGÍA"/>
    <x v="5"/>
    <n v="1"/>
    <n v="1"/>
    <n v="0"/>
    <n v="0"/>
    <m/>
  </r>
  <r>
    <n v="197"/>
    <x v="5"/>
    <x v="1"/>
    <s v="MTO-FO-08-03"/>
    <s v="SOLICITUD DE SERVICIO"/>
    <x v="5"/>
    <n v="1"/>
    <n v="1"/>
    <n v="0"/>
    <n v="0"/>
    <m/>
  </r>
  <r>
    <n v="202"/>
    <x v="5"/>
    <x v="1"/>
    <s v="MTO-FO-12-01"/>
    <s v="CHECKLIST DE DISEÑO DE INGENIERÍA"/>
    <x v="5"/>
    <n v="1"/>
    <n v="1"/>
    <n v="0"/>
    <n v="0"/>
    <m/>
  </r>
  <r>
    <n v="203"/>
    <x v="5"/>
    <x v="1"/>
    <s v="MTO-FO-13-01"/>
    <s v="CHECKLIST DE SUPERVISIÓN DE INGENIERÍA"/>
    <x v="5"/>
    <n v="0"/>
    <n v="0"/>
    <n v="0"/>
    <n v="0"/>
    <m/>
  </r>
  <r>
    <n v="204"/>
    <x v="5"/>
    <x v="1"/>
    <s v="MTO-FO-14-01"/>
    <s v="SOLICITUD DE TRABAJO DE MAESTRANZA"/>
    <x v="5"/>
    <n v="0"/>
    <n v="0"/>
    <n v="0"/>
    <n v="0"/>
    <m/>
  </r>
  <r>
    <n v="205"/>
    <x v="5"/>
    <x v="1"/>
    <s v="MTO-FO-15-01"/>
    <s v="SOLICITUD DE TRABAJO DE SOLDADURA"/>
    <x v="5"/>
    <n v="0"/>
    <n v="0"/>
    <n v="0"/>
    <n v="0"/>
    <m/>
  </r>
  <r>
    <n v="208"/>
    <x v="5"/>
    <x v="1"/>
    <s v="MTO-FO-18-01"/>
    <s v="FICHA TÉCNICA DE MAQUINARIA Y EQUIPO"/>
    <x v="5"/>
    <n v="1"/>
    <n v="1"/>
    <n v="0"/>
    <n v="0"/>
    <m/>
  </r>
  <r>
    <n v="213"/>
    <x v="5"/>
    <x v="2"/>
    <s v="MTO-PR-01"/>
    <s v="ELABORACIÓN DE PRESUPUESTO ANUAL DE MANTENIMIENTO"/>
    <x v="5"/>
    <n v="0"/>
    <n v="0"/>
    <n v="0"/>
    <n v="0"/>
    <m/>
  </r>
  <r>
    <n v="215"/>
    <x v="5"/>
    <x v="2"/>
    <s v="MTO-PR-03"/>
    <s v="PROGRAMACIÓN DE MANTENIMIENTO PREVENTIVO"/>
    <x v="5"/>
    <n v="0"/>
    <n v="0"/>
    <n v="0"/>
    <n v="0"/>
    <m/>
  </r>
  <r>
    <n v="216"/>
    <x v="5"/>
    <x v="2"/>
    <s v="MTO-PR-04"/>
    <s v="PLANEAMIENTO ANUAL DE DOTACIÓN DE ENERGÍA"/>
    <x v="5"/>
    <n v="0"/>
    <n v="0"/>
    <n v="0"/>
    <n v="0"/>
    <m/>
  </r>
  <r>
    <n v="217"/>
    <x v="5"/>
    <x v="2"/>
    <s v="MTO-PR-05"/>
    <s v="CALENDARIZACIÓN DE ACTIVIDADES"/>
    <x v="5"/>
    <n v="1"/>
    <n v="1"/>
    <n v="0"/>
    <n v="0"/>
    <m/>
  </r>
  <r>
    <n v="222"/>
    <x v="5"/>
    <x v="2"/>
    <s v="MTO-PR-10"/>
    <s v="ANÁLISIS DE REEMPLAZO O REPARACIÓN DE EQUIPOS"/>
    <x v="5"/>
    <n v="1"/>
    <n v="1"/>
    <n v="0"/>
    <n v="0"/>
    <m/>
  </r>
  <r>
    <n v="223"/>
    <x v="5"/>
    <x v="2"/>
    <s v="MTO-PR-11"/>
    <s v="SEGUIMIENTO A SERVICIOS DE REPARACIÓN"/>
    <x v="5"/>
    <n v="1"/>
    <n v="1"/>
    <n v="0"/>
    <n v="0"/>
    <m/>
  </r>
  <r>
    <n v="228"/>
    <x v="5"/>
    <x v="2"/>
    <s v="MTO-PR-12"/>
    <s v="DISEÑO DE INGENIERÍA DE INSTALACIONES ELÉCTRICAS, NEUMÁTICAS Y COMUNICACIONES"/>
    <x v="5"/>
    <n v="1"/>
    <n v="1"/>
    <n v="0"/>
    <n v="0"/>
    <m/>
  </r>
  <r>
    <n v="229"/>
    <x v="5"/>
    <x v="2"/>
    <s v="MTO-PR-13"/>
    <s v="EJECUCIÓN DE INSTALACIONES ELÉCTRICAS, NEUMÁTICAS Y COMUNICACIONES"/>
    <x v="5"/>
    <n v="1"/>
    <n v="0"/>
    <n v="0"/>
    <n v="0"/>
    <m/>
  </r>
  <r>
    <n v="232"/>
    <x v="5"/>
    <x v="2"/>
    <s v="MTO-PR-16"/>
    <s v="ATENCIÓN DE REPUESTOS, HERRAMIENTAS Y SUMINISTROS"/>
    <x v="5"/>
    <n v="1"/>
    <n v="0"/>
    <n v="0"/>
    <n v="0"/>
    <m/>
  </r>
  <r>
    <n v="233"/>
    <x v="5"/>
    <x v="2"/>
    <s v="MTO-PR-17"/>
    <s v="ELABORACIÓN, ACTUALIZACIÓN Y CONTROL DE DOCUMENTOS Y REGISTROS"/>
    <x v="5"/>
    <n v="1"/>
    <n v="0"/>
    <n v="0"/>
    <n v="0"/>
    <m/>
  </r>
  <r>
    <n v="234"/>
    <x v="5"/>
    <x v="2"/>
    <s v="MTO-PR-18"/>
    <s v="CATALOGACIÓN DE ACTIVOS"/>
    <x v="5"/>
    <n v="1"/>
    <n v="0"/>
    <n v="0"/>
    <n v="0"/>
    <m/>
  </r>
  <r>
    <n v="201"/>
    <x v="5"/>
    <x v="1"/>
    <s v="MTO-BD-08-01"/>
    <s v="BASE DE DATOS DE REGISTRO DE SERVICIOS DE MANTENIMIENTO"/>
    <x v="5"/>
    <n v="1"/>
    <n v="1"/>
    <n v="0"/>
    <n v="0"/>
    <m/>
  </r>
  <r>
    <n v="207"/>
    <x v="5"/>
    <x v="1"/>
    <s v="MTO-BD-21-01"/>
    <s v="MAESTRO DE DOCUMENTOS"/>
    <x v="5"/>
    <n v="0"/>
    <n v="0"/>
    <n v="0"/>
    <n v="0"/>
    <m/>
  </r>
  <r>
    <n v="158"/>
    <x v="5"/>
    <x v="0"/>
    <s v="MTO-FL-01"/>
    <s v="ELABORACIÓN DE PRESUPUESTO ANUAL DE MANTENIMIENTO"/>
    <x v="5"/>
    <n v="0"/>
    <n v="0"/>
    <n v="0"/>
    <n v="0"/>
    <m/>
  </r>
  <r>
    <n v="160"/>
    <x v="5"/>
    <x v="0"/>
    <s v="MTO-FL-03"/>
    <s v="PROGRAMACIÓN DE MANTENIMIENTO PREVENTIVO"/>
    <x v="5"/>
    <n v="0"/>
    <n v="0"/>
    <n v="0"/>
    <n v="0"/>
    <m/>
  </r>
  <r>
    <n v="161"/>
    <x v="5"/>
    <x v="0"/>
    <s v="MTO-FL-04"/>
    <s v="PLANEAMIENTO ANUAL DE DOTACIÓN DE ENERGÍA"/>
    <x v="5"/>
    <n v="0"/>
    <n v="0"/>
    <n v="0"/>
    <n v="0"/>
    <m/>
  </r>
  <r>
    <n v="162"/>
    <x v="5"/>
    <x v="0"/>
    <s v="MTO-FL-05"/>
    <s v="CALENDARIZACIÓN DE ACTIVIDADES"/>
    <x v="5"/>
    <n v="0"/>
    <n v="0"/>
    <n v="0"/>
    <n v="0"/>
    <m/>
  </r>
  <r>
    <n v="163"/>
    <x v="5"/>
    <x v="0"/>
    <s v="MTO-FL-06"/>
    <s v="DIAGNÓSTICO DE MANTENIMIENTO PREVENTIVO"/>
    <x v="5"/>
    <n v="1"/>
    <n v="1"/>
    <n v="1"/>
    <n v="0"/>
    <s v="Cambiarle el código del Flujo"/>
  </r>
  <r>
    <n v="164"/>
    <x v="5"/>
    <x v="0"/>
    <s v="MTO-FL-07"/>
    <s v="EJECUCIÓN DE MANTENIMIENTO PREVENTIVO"/>
    <x v="5"/>
    <n v="1"/>
    <n v="1"/>
    <n v="1"/>
    <n v="0"/>
    <s v="HAY QUE CAMBIAR EL NÚMERO"/>
  </r>
  <r>
    <n v="165"/>
    <x v="5"/>
    <x v="0"/>
    <s v="MTO-FL-08"/>
    <s v="DIAGNÓSTICO DE MANTENIMIENTO CORRECTIVO"/>
    <x v="5"/>
    <n v="1"/>
    <n v="1"/>
    <n v="1"/>
    <n v="0"/>
    <m/>
  </r>
  <r>
    <n v="166"/>
    <x v="5"/>
    <x v="0"/>
    <s v="MTO-FL-09"/>
    <s v="EJECUCIÓN DE MANTENIMIENTO CORRECTIVO"/>
    <x v="5"/>
    <n v="1"/>
    <n v="1"/>
    <n v="1"/>
    <n v="0"/>
    <m/>
  </r>
  <r>
    <n v="167"/>
    <x v="5"/>
    <x v="0"/>
    <s v="MTO-FL-10"/>
    <s v="ANÁLISIS DE REEMPLAZO O REPARACIÓN DE EQUIPOS"/>
    <x v="5"/>
    <n v="1"/>
    <n v="0"/>
    <n v="0"/>
    <n v="0"/>
    <m/>
  </r>
  <r>
    <n v="168"/>
    <x v="5"/>
    <x v="0"/>
    <s v="MTO-FL-11"/>
    <s v="SEGUIMIENTO A SERVICIOS DE REPARACIÓN"/>
    <x v="5"/>
    <n v="0"/>
    <n v="0"/>
    <n v="0"/>
    <n v="0"/>
    <m/>
  </r>
  <r>
    <n v="173"/>
    <x v="5"/>
    <x v="0"/>
    <s v="MTO-FL-12"/>
    <s v="DISEÑO DE INGENIERÍA DE INSTALACIONES ELÉCTRICAS, NEUMÁTICAS Y COMUNICACIONES"/>
    <x v="5"/>
    <n v="0"/>
    <n v="0"/>
    <n v="0"/>
    <n v="0"/>
    <m/>
  </r>
  <r>
    <n v="174"/>
    <x v="5"/>
    <x v="0"/>
    <s v="MTO-FL-13"/>
    <s v="EJECUCIÓN DE INSTALACIONES ELÉCTRICAS, NEUMÁTICAS Y COMUNICACIONES"/>
    <x v="5"/>
    <n v="1"/>
    <n v="0"/>
    <n v="0"/>
    <n v="0"/>
    <m/>
  </r>
  <r>
    <n v="175"/>
    <x v="5"/>
    <x v="0"/>
    <s v="MTO-FL-14"/>
    <s v="EJECUCIÓN DE TRABAJOS DE MAESTRANZA"/>
    <x v="5"/>
    <n v="1"/>
    <n v="1"/>
    <n v="1"/>
    <n v="0"/>
    <m/>
  </r>
  <r>
    <n v="176"/>
    <x v="5"/>
    <x v="0"/>
    <s v="MTO-FL-15"/>
    <s v="EJECUCIÓN DE TRABAJOS DE SOLDADURA"/>
    <x v="5"/>
    <n v="1"/>
    <n v="1"/>
    <n v="1"/>
    <n v="0"/>
    <m/>
  </r>
  <r>
    <n v="177"/>
    <x v="5"/>
    <x v="0"/>
    <s v="MTO-FL-16"/>
    <s v="ATENCIÓN DE REPUESTOS, HERRAMIENTAS Y SUMINISTROS"/>
    <x v="5"/>
    <n v="1"/>
    <n v="0"/>
    <n v="0"/>
    <n v="0"/>
    <m/>
  </r>
  <r>
    <n v="178"/>
    <x v="5"/>
    <x v="0"/>
    <s v="MTO-FL-17"/>
    <s v="ELABORACIÓN, ACTUALIZACIÓN Y CONTROL DE DOCUMENTOS Y REGISTROS"/>
    <x v="5"/>
    <n v="1"/>
    <n v="1"/>
    <n v="0"/>
    <n v="0"/>
    <m/>
  </r>
  <r>
    <n v="179"/>
    <x v="5"/>
    <x v="0"/>
    <s v="MTO-FL-18"/>
    <s v="CATALOGACIÓN DE ACTIVOS"/>
    <x v="5"/>
    <n v="1"/>
    <n v="1"/>
    <n v="0"/>
    <n v="0"/>
    <m/>
  </r>
  <r>
    <n v="187"/>
    <x v="5"/>
    <x v="1"/>
    <s v="MTO-FO-03-01"/>
    <s v="PROGRAMA SEMANAL DE MANTENIMIENTO"/>
    <x v="5"/>
    <n v="1"/>
    <n v="0"/>
    <n v="0"/>
    <n v="0"/>
    <m/>
  </r>
  <r>
    <n v="190"/>
    <x v="5"/>
    <x v="1"/>
    <s v="MTO-FO-05-01"/>
    <s v="CRONOGRAMA DE ACTIVIDADES DE MANTENIMIENTO"/>
    <x v="5"/>
    <n v="1"/>
    <n v="0"/>
    <n v="0"/>
    <n v="0"/>
    <m/>
  </r>
  <r>
    <n v="191"/>
    <x v="5"/>
    <x v="1"/>
    <s v="MTO-FO-07-01"/>
    <s v="CARTILLA DE LUBRICACIÓN"/>
    <x v="5"/>
    <n v="1"/>
    <n v="1"/>
    <n v="1"/>
    <n v="0"/>
    <m/>
  </r>
  <r>
    <n v="192"/>
    <x v="5"/>
    <x v="1"/>
    <s v="MTO-FO-07-02"/>
    <s v="MAPA DE LUBRICACIÓN"/>
    <x v="5"/>
    <n v="1"/>
    <n v="1"/>
    <n v="1"/>
    <n v="0"/>
    <m/>
  </r>
  <r>
    <n v="195"/>
    <x v="5"/>
    <x v="1"/>
    <s v="MTO-FO-07-03"/>
    <s v="CARTILLA DE INSPECCIÓN"/>
    <x v="5"/>
    <n v="1"/>
    <n v="1"/>
    <n v="1"/>
    <n v="0"/>
    <m/>
  </r>
  <r>
    <n v="193"/>
    <x v="5"/>
    <x v="1"/>
    <s v="MTO-FO-07-04"/>
    <s v="PROTOCOLO DE PRUEBA"/>
    <x v="5"/>
    <n v="1"/>
    <n v="1"/>
    <n v="1"/>
    <n v="0"/>
    <m/>
  </r>
  <r>
    <n v="194"/>
    <x v="5"/>
    <x v="1"/>
    <s v="MTO-FO-07-05"/>
    <s v="FORMATO DE INSPECCIÓN"/>
    <x v="5"/>
    <n v="1"/>
    <n v="1"/>
    <n v="1"/>
    <n v="0"/>
    <m/>
  </r>
  <r>
    <n v="196"/>
    <x v="5"/>
    <x v="1"/>
    <s v="MTO-FO-08-01"/>
    <s v="SOLICITUD DE TRABAJO DE MANTENIMIENTO"/>
    <x v="5"/>
    <n v="1"/>
    <n v="1"/>
    <n v="1"/>
    <n v="0"/>
    <m/>
  </r>
  <r>
    <n v="198"/>
    <x v="5"/>
    <x v="1"/>
    <s v="MTO-FO-08-02"/>
    <s v="ORDEN DE TRABAJO DE MANTENIMIENTO"/>
    <x v="5"/>
    <n v="1"/>
    <n v="1"/>
    <n v="1"/>
    <n v="0"/>
    <m/>
  </r>
  <r>
    <n v="199"/>
    <x v="5"/>
    <x v="1"/>
    <s v="MTO-FO-09-01"/>
    <s v="SOLICITUD DE TRASLADO DE EQUIPOS"/>
    <x v="5"/>
    <n v="1"/>
    <n v="1"/>
    <n v="1"/>
    <n v="0"/>
    <m/>
  </r>
  <r>
    <n v="200"/>
    <x v="5"/>
    <x v="1"/>
    <s v="MTO-FO-09-02"/>
    <s v="CONTROL DE COMPONENTES Y REPUESTOS"/>
    <x v="5"/>
    <n v="1"/>
    <n v="1"/>
    <n v="1"/>
    <n v="0"/>
    <m/>
  </r>
  <r>
    <n v="206"/>
    <x v="5"/>
    <x v="1"/>
    <s v="MTO-HE-16-01"/>
    <s v="KARDEX DE REPUESTOS Y SUMINISTROS"/>
    <x v="5"/>
    <n v="0"/>
    <n v="0"/>
    <n v="0"/>
    <n v="0"/>
    <m/>
  </r>
  <r>
    <n v="238"/>
    <x v="5"/>
    <x v="3"/>
    <s v="MTO-MP-01"/>
    <s v="MAPA DE PROCESOS DE MANTENIMIENTO Y SERVICIOS"/>
    <x v="5"/>
    <n v="0"/>
    <n v="0"/>
    <n v="0"/>
    <n v="0"/>
    <m/>
  </r>
  <r>
    <n v="218"/>
    <x v="5"/>
    <x v="2"/>
    <s v="MTO-PR-06"/>
    <s v="DIAGNÓSTICO DE MANTENIMIENTO PREVENTIVO"/>
    <x v="5"/>
    <n v="1"/>
    <n v="1"/>
    <n v="1"/>
    <n v="0"/>
    <m/>
  </r>
  <r>
    <n v="219"/>
    <x v="5"/>
    <x v="2"/>
    <s v="MTO-PR-07"/>
    <s v="EJECUCIÓN DE MANTENIMIENTO PREVENTIVO"/>
    <x v="5"/>
    <n v="1"/>
    <n v="1"/>
    <n v="1"/>
    <n v="0"/>
    <m/>
  </r>
  <r>
    <n v="220"/>
    <x v="5"/>
    <x v="2"/>
    <s v="MTO-PR-08"/>
    <s v="DIAGNÓSTICO DE MANTENIMIENTO CORRECTIVO"/>
    <x v="5"/>
    <n v="1"/>
    <n v="1"/>
    <n v="1"/>
    <n v="0"/>
    <m/>
  </r>
  <r>
    <n v="221"/>
    <x v="5"/>
    <x v="2"/>
    <s v="MTO-PR-09"/>
    <s v="EJECUCIÓN DE MANTENIMIENTO CORRECTIVO"/>
    <x v="5"/>
    <n v="1"/>
    <n v="1"/>
    <n v="1"/>
    <n v="0"/>
    <m/>
  </r>
  <r>
    <n v="230"/>
    <x v="5"/>
    <x v="2"/>
    <s v="MTO-PR-14"/>
    <s v="EJECUCIÓN DE TRABAJOS DE MAESTRANZA"/>
    <x v="5"/>
    <n v="1"/>
    <n v="1"/>
    <n v="1"/>
    <n v="0"/>
    <m/>
  </r>
  <r>
    <n v="231"/>
    <x v="5"/>
    <x v="2"/>
    <s v="MTO-PR-15"/>
    <s v="EJECUCIÓN DE TRABAJOS DE SOLDADURA"/>
    <x v="5"/>
    <n v="1"/>
    <n v="1"/>
    <n v="1"/>
    <n v="0"/>
    <m/>
  </r>
  <r>
    <n v="118"/>
    <x v="3"/>
    <x v="1"/>
    <s v="CAM-BD-03-01"/>
    <s v="BASE DE DATOS DE REQUERIMIENTOS DEL CLIENTE"/>
    <x v="6"/>
    <n v="1"/>
    <n v="1"/>
    <n v="0"/>
    <n v="0"/>
    <m/>
  </r>
  <r>
    <n v="109"/>
    <x v="3"/>
    <x v="0"/>
    <s v="CAM-FL-02"/>
    <s v="MANTENIMIENTO PREVENTIVO EN CAMPAMENTO"/>
    <x v="6"/>
    <n v="1"/>
    <n v="1"/>
    <n v="0"/>
    <n v="0"/>
    <m/>
  </r>
  <r>
    <n v="110"/>
    <x v="3"/>
    <x v="0"/>
    <s v="CAM-FL-03"/>
    <s v="ATENCIÓN DE SOLICITUDES DE CAMPAMENTOS"/>
    <x v="6"/>
    <n v="1"/>
    <n v="1"/>
    <n v="0"/>
    <n v="0"/>
    <m/>
  </r>
  <r>
    <n v="115"/>
    <x v="3"/>
    <x v="1"/>
    <s v="CAM-FO-03-01"/>
    <s v="ACTA DE REQUERIMIENTO DE ATENCIÓN A CAMPAMENTO"/>
    <x v="6"/>
    <n v="1"/>
    <n v="1"/>
    <n v="0"/>
    <n v="0"/>
    <m/>
  </r>
  <r>
    <n v="116"/>
    <x v="3"/>
    <x v="1"/>
    <s v="CAM-FO-03-02"/>
    <s v="ACTA DE LEVANTAMIENTO DE REQUERIMIENTO"/>
    <x v="6"/>
    <n v="1"/>
    <n v="1"/>
    <n v="0"/>
    <n v="0"/>
    <m/>
  </r>
  <r>
    <n v="117"/>
    <x v="3"/>
    <x v="1"/>
    <s v="CAM-FO-03-03"/>
    <s v="SOLICITUD DE REQUERIMIENTO DE ATENCIÓN A CAMPAMENTO"/>
    <x v="6"/>
    <n v="1"/>
    <n v="1"/>
    <n v="0"/>
    <n v="0"/>
    <m/>
  </r>
  <r>
    <n v="128"/>
    <x v="3"/>
    <x v="2"/>
    <s v="CAM-PR-02"/>
    <s v="MANTENIMIENTO PREVENTIVO EN CAMPAMENTO"/>
    <x v="6"/>
    <n v="1"/>
    <n v="1"/>
    <n v="0"/>
    <n v="0"/>
    <m/>
  </r>
  <r>
    <n v="129"/>
    <x v="3"/>
    <x v="2"/>
    <s v="CAM-PR-03"/>
    <s v="ATENCIÓN DE SOLICITUDES DE CAMPAMENTOS"/>
    <x v="6"/>
    <n v="1"/>
    <n v="1"/>
    <n v="0"/>
    <n v="0"/>
    <m/>
  </r>
  <r>
    <n v="306"/>
    <x v="6"/>
    <x v="1"/>
    <s v="PRI-BD-04-01"/>
    <s v="BASE DE DATOS DE OCURRENCIAS"/>
    <x v="6"/>
    <n v="1"/>
    <n v="1"/>
    <n v="0"/>
    <n v="0"/>
    <m/>
  </r>
  <r>
    <n v="309"/>
    <x v="6"/>
    <x v="1"/>
    <s v="PRI-BD-06-01"/>
    <s v="BASE DE DATOS DE ASIGNACIÓN DE CAMIONETAS Y TRASLADOS"/>
    <x v="6"/>
    <n v="1"/>
    <n v="1"/>
    <n v="0"/>
    <n v="0"/>
    <m/>
  </r>
  <r>
    <n v="298"/>
    <x v="6"/>
    <x v="0"/>
    <s v="PRI-FL-02"/>
    <s v="PROGRAMACIÓN Y SUPERVISIÓN DE ACTIVIDADES DE GUARDIANIA"/>
    <x v="6"/>
    <n v="0"/>
    <n v="0"/>
    <n v="0"/>
    <n v="0"/>
    <m/>
  </r>
  <r>
    <n v="299"/>
    <x v="6"/>
    <x v="0"/>
    <s v="PRI-FL-03"/>
    <s v="APLICACIÓN DE INSPECCIONES AL PERSONAL"/>
    <x v="6"/>
    <n v="0"/>
    <n v="0"/>
    <n v="0"/>
    <n v="0"/>
    <m/>
  </r>
  <r>
    <n v="300"/>
    <x v="6"/>
    <x v="0"/>
    <s v="PRI-FL-04"/>
    <s v="ATENCIÓN E INVESTIGACIÓN DE OCURRENCIAS"/>
    <x v="6"/>
    <n v="0"/>
    <n v="0"/>
    <n v="0"/>
    <n v="0"/>
    <m/>
  </r>
  <r>
    <n v="315"/>
    <x v="6"/>
    <x v="0"/>
    <s v="PRI-FL-06"/>
    <s v="ASIGNACIÓN Y USO DE CAMIONETAS"/>
    <x v="6"/>
    <n v="1"/>
    <n v="1"/>
    <n v="0"/>
    <n v="0"/>
    <m/>
  </r>
  <r>
    <n v="302"/>
    <x v="6"/>
    <x v="1"/>
    <s v="PRI-FO-02-01"/>
    <s v="PROGRAMA DE ACTIVIDADES DE GUARDIANÍA E INSPECCIONES"/>
    <x v="6"/>
    <n v="1"/>
    <n v="1"/>
    <n v="0"/>
    <n v="0"/>
    <m/>
  </r>
  <r>
    <n v="308"/>
    <x v="6"/>
    <x v="1"/>
    <s v="PRI-FO-06-01"/>
    <s v="MOVIMIENTO VEHICULAR"/>
    <x v="6"/>
    <n v="1"/>
    <n v="1"/>
    <n v="0"/>
    <n v="0"/>
    <m/>
  </r>
  <r>
    <n v="314"/>
    <x v="6"/>
    <x v="5"/>
    <s v="PRI-INS-01"/>
    <s v="SUPERVISIÓN DE ENTRADAS Y SALIDAS A LA UNIDAD"/>
    <x v="6"/>
    <n v="0"/>
    <n v="0"/>
    <n v="0"/>
    <n v="0"/>
    <m/>
  </r>
  <r>
    <n v="311"/>
    <x v="6"/>
    <x v="2"/>
    <s v="PRI-PR-02"/>
    <s v="PROGRAMACIÓN Y SUPERVISIÓN DE ACTIVIDADES DE GUARDIANIA"/>
    <x v="6"/>
    <n v="0"/>
    <n v="0"/>
    <n v="0"/>
    <n v="0"/>
    <m/>
  </r>
  <r>
    <n v="312"/>
    <x v="6"/>
    <x v="2"/>
    <s v="PRI-PR-03"/>
    <s v="APLICACIÓN DE INSPECCIONES AL PERSONAL"/>
    <x v="6"/>
    <n v="0"/>
    <n v="0"/>
    <n v="0"/>
    <n v="0"/>
    <m/>
  </r>
  <r>
    <n v="313"/>
    <x v="6"/>
    <x v="2"/>
    <s v="PRI-PR-04"/>
    <s v="ATENCIÓN E INVESTIGACIÓN DE OCURRENCIAS"/>
    <x v="6"/>
    <n v="1"/>
    <n v="1"/>
    <n v="0"/>
    <n v="0"/>
    <m/>
  </r>
  <r>
    <n v="316"/>
    <x v="6"/>
    <x v="2"/>
    <s v="PRI-PR-06"/>
    <s v="ASIGNACIÓN Y USO DE CAMIONETAS"/>
    <x v="6"/>
    <n v="1"/>
    <n v="1"/>
    <n v="0"/>
    <n v="0"/>
    <m/>
  </r>
  <r>
    <n v="304"/>
    <x v="6"/>
    <x v="1"/>
    <s v="PRI-BD-02-01"/>
    <s v="BASE DE DATOS DE MESA DE PARTES"/>
    <x v="6"/>
    <n v="1"/>
    <n v="1"/>
    <n v="0"/>
    <n v="0"/>
    <m/>
  </r>
  <r>
    <n v="307"/>
    <x v="6"/>
    <x v="1"/>
    <s v="PRI-BD-05-01"/>
    <s v="BASE DE DATOS DE ENTRADAS Y SALIDAS"/>
    <x v="6"/>
    <n v="1"/>
    <n v="1"/>
    <n v="0"/>
    <n v="0"/>
    <m/>
  </r>
  <r>
    <n v="303"/>
    <x v="6"/>
    <x v="1"/>
    <s v="PRI-FO-02-02"/>
    <s v="RECEPCIÓN DE DOCUMENTOS"/>
    <x v="6"/>
    <n v="1"/>
    <n v="0"/>
    <n v="0"/>
    <n v="0"/>
    <m/>
  </r>
  <r>
    <n v="305"/>
    <x v="6"/>
    <x v="1"/>
    <s v="PRI-FO-04-01"/>
    <s v="FORMATO DE OCURRENCIAS"/>
    <x v="6"/>
    <n v="1"/>
    <n v="0"/>
    <n v="0"/>
    <n v="0"/>
    <m/>
  </r>
  <r>
    <n v="361"/>
    <x v="7"/>
    <x v="1"/>
    <s v="RHH-BD-18-01"/>
    <s v="BASE DE DATOS DE CUMPLIMIENTO LEGAL LABORAL"/>
    <x v="6"/>
    <n v="1"/>
    <n v="0"/>
    <n v="0"/>
    <n v="0"/>
    <m/>
  </r>
  <r>
    <n v="356"/>
    <x v="7"/>
    <x v="1"/>
    <s v="RHH-HE-12-02"/>
    <s v="CUADRO DE VACACIONES DEL PERSONAL"/>
    <x v="6"/>
    <n v="1"/>
    <n v="0"/>
    <n v="0"/>
    <n v="0"/>
    <s v="Miguel lo hará."/>
  </r>
  <r>
    <n v="348"/>
    <x v="7"/>
    <x v="1"/>
    <s v="RHH-BD-06-01"/>
    <s v="BASE DE DATOS DE CAPACITACIONES"/>
    <x v="6"/>
    <n v="1"/>
    <n v="1"/>
    <n v="0"/>
    <n v="0"/>
    <m/>
  </r>
  <r>
    <n v="353"/>
    <x v="7"/>
    <x v="1"/>
    <s v="RHH-BD-10-01"/>
    <s v="BASE DE DATOS DE AMONESTACIONES"/>
    <x v="6"/>
    <n v="1"/>
    <n v="1"/>
    <n v="0"/>
    <n v="0"/>
    <m/>
  </r>
  <r>
    <n v="318"/>
    <x v="7"/>
    <x v="0"/>
    <s v="RHH-FL-02"/>
    <s v="REQUERIMIENTO, RECLUTAMIENTO Y SELECCIÓN DE PERSONAL"/>
    <x v="6"/>
    <n v="1"/>
    <n v="1"/>
    <n v="1"/>
    <n v="0"/>
    <m/>
  </r>
  <r>
    <n v="319"/>
    <x v="7"/>
    <x v="0"/>
    <s v="RHH-FL-03"/>
    <s v="AFILIACIÓN DE PERSONAL"/>
    <x v="6"/>
    <n v="1"/>
    <n v="1"/>
    <n v="1"/>
    <n v="0"/>
    <m/>
  </r>
  <r>
    <n v="320"/>
    <x v="7"/>
    <x v="0"/>
    <s v="RHH-FL-04"/>
    <s v="RENOVACIÓN DE CONTRATOS"/>
    <x v="6"/>
    <n v="1"/>
    <n v="1"/>
    <n v="1"/>
    <n v="0"/>
    <m/>
  </r>
  <r>
    <n v="321"/>
    <x v="7"/>
    <x v="0"/>
    <s v="RHH-FL-05"/>
    <s v="EVALUACIÓN DE PERSONAL"/>
    <x v="6"/>
    <n v="1"/>
    <n v="1"/>
    <n v="1"/>
    <n v="0"/>
    <m/>
  </r>
  <r>
    <n v="322"/>
    <x v="7"/>
    <x v="0"/>
    <s v="RHH-FL-06"/>
    <s v="IDENTIFICACIÓN DE NECESIDADES DE CAPACITACIÓN"/>
    <x v="6"/>
    <n v="1"/>
    <n v="1"/>
    <n v="0"/>
    <n v="0"/>
    <m/>
  </r>
  <r>
    <n v="323"/>
    <x v="7"/>
    <x v="0"/>
    <s v="RHH-FL-07"/>
    <s v="EJECUCIÓN DE ACTIVIDADES DE FORMACIÓN "/>
    <x v="6"/>
    <n v="1"/>
    <n v="1"/>
    <n v="0"/>
    <n v="0"/>
    <m/>
  </r>
  <r>
    <n v="324"/>
    <x v="7"/>
    <x v="0"/>
    <s v="RHH-FL-08"/>
    <s v="MEDICIÓN DE LA EFICACIA DE CAPACITACIÓN "/>
    <x v="6"/>
    <n v="1"/>
    <n v="1"/>
    <n v="0"/>
    <n v="0"/>
    <m/>
  </r>
  <r>
    <n v="325"/>
    <x v="7"/>
    <x v="0"/>
    <s v="RHH-FL-09"/>
    <s v="MOVIMIENTO DE PERSONAL"/>
    <x v="6"/>
    <n v="1"/>
    <n v="1"/>
    <n v="0"/>
    <n v="0"/>
    <m/>
  </r>
  <r>
    <n v="326"/>
    <x v="7"/>
    <x v="0"/>
    <s v="RHH-FL-10"/>
    <s v="APLICACIÓN DE AMONESTACIONES Y MEMOS"/>
    <x v="6"/>
    <n v="1"/>
    <n v="1"/>
    <n v="1"/>
    <n v="0"/>
    <m/>
  </r>
  <r>
    <n v="327"/>
    <x v="7"/>
    <x v="0"/>
    <s v="RHH-FL-11"/>
    <s v="DESAFILIACIÓN DE PERSONAL"/>
    <x v="6"/>
    <n v="1"/>
    <n v="1"/>
    <n v="1"/>
    <n v="0"/>
    <m/>
  </r>
  <r>
    <n v="328"/>
    <x v="7"/>
    <x v="0"/>
    <s v="RHH-FL-12"/>
    <s v="TAREO DE PERSONAL"/>
    <x v="6"/>
    <n v="1"/>
    <n v="1"/>
    <n v="0"/>
    <n v="0"/>
    <m/>
  </r>
  <r>
    <n v="329"/>
    <x v="7"/>
    <x v="0"/>
    <s v="RHH-FL-13"/>
    <s v="AUTORIZACIÓN DE SALIDAS"/>
    <x v="6"/>
    <n v="1"/>
    <n v="0"/>
    <n v="0"/>
    <n v="0"/>
    <m/>
  </r>
  <r>
    <n v="331"/>
    <x v="7"/>
    <x v="0"/>
    <s v="RHH-FL-15"/>
    <s v="PAGO DE PLANILLAS"/>
    <x v="6"/>
    <n v="1"/>
    <n v="0"/>
    <n v="0"/>
    <n v="0"/>
    <m/>
  </r>
  <r>
    <n v="334"/>
    <x v="7"/>
    <x v="0"/>
    <s v="RHH-FL-18"/>
    <s v="GESTIÓN DE CUMPLIMIENTO LEGAL-LABORAL"/>
    <x v="6"/>
    <n v="1"/>
    <n v="0"/>
    <n v="0"/>
    <n v="0"/>
    <m/>
  </r>
  <r>
    <n v="340"/>
    <x v="7"/>
    <x v="1"/>
    <s v="RHH-FO-02-01"/>
    <s v="ENTREVISTA A POSTULANTE"/>
    <x v="6"/>
    <n v="1"/>
    <n v="1"/>
    <n v="1"/>
    <n v="0"/>
    <m/>
  </r>
  <r>
    <n v="341"/>
    <x v="7"/>
    <x v="1"/>
    <s v="RHH-FO-02-02"/>
    <s v="FILTRO DE POSTULANTES"/>
    <x v="6"/>
    <n v="1"/>
    <n v="1"/>
    <n v="1"/>
    <n v="0"/>
    <m/>
  </r>
  <r>
    <n v="342"/>
    <x v="7"/>
    <x v="1"/>
    <s v="RHH-FO-02-03"/>
    <s v="REQUERIMIENTO Y MOVIMIENTO DE PERSONAL"/>
    <x v="6"/>
    <n v="1"/>
    <n v="1"/>
    <n v="1"/>
    <n v="0"/>
    <m/>
  </r>
  <r>
    <n v="343"/>
    <x v="7"/>
    <x v="1"/>
    <s v="RHH-FO-03-01"/>
    <s v="HOJA DE RECORRIDO DE AFILIACIÓN"/>
    <x v="6"/>
    <n v="1"/>
    <n v="1"/>
    <n v="1"/>
    <n v="0"/>
    <m/>
  </r>
  <r>
    <n v="344"/>
    <x v="7"/>
    <x v="1"/>
    <s v="RHH-FO-03-02"/>
    <s v="ENTREGA DE FOTOCHECK"/>
    <x v="6"/>
    <n v="1"/>
    <n v="1"/>
    <n v="1"/>
    <n v="0"/>
    <m/>
  </r>
  <r>
    <n v="345"/>
    <x v="7"/>
    <x v="1"/>
    <s v="RHH-FO-03-03"/>
    <s v="SOLICITUD DE VISITA"/>
    <x v="6"/>
    <n v="1"/>
    <n v="1"/>
    <n v="1"/>
    <n v="0"/>
    <m/>
  </r>
  <r>
    <n v="346"/>
    <x v="7"/>
    <x v="1"/>
    <s v="RHH-FO-04-01"/>
    <s v="EVALUACIÓN DE DESEMPEÑO (RENOVACIÓN DE CONTRATO)"/>
    <x v="6"/>
    <n v="1"/>
    <n v="1"/>
    <n v="1"/>
    <n v="0"/>
    <m/>
  </r>
  <r>
    <n v="347"/>
    <x v="7"/>
    <x v="1"/>
    <s v="RHH-FO-05-01"/>
    <s v="EVALUACIÓN DE DESEMPEÑO (HABILIDADES TÉCNICAS)"/>
    <x v="6"/>
    <n v="1"/>
    <n v="1"/>
    <n v="1"/>
    <n v="0"/>
    <m/>
  </r>
  <r>
    <n v="349"/>
    <x v="7"/>
    <x v="1"/>
    <s v="RHH-FO-07-01"/>
    <s v="INVITACIÓN A LA CAPACITACIÓN"/>
    <x v="6"/>
    <n v="1"/>
    <n v="1"/>
    <n v="0"/>
    <n v="0"/>
    <m/>
  </r>
  <r>
    <n v="350"/>
    <x v="7"/>
    <x v="1"/>
    <s v="RHH-FO-10-01"/>
    <s v="MEMO DISCIPLINARIO"/>
    <x v="6"/>
    <n v="1"/>
    <n v="1"/>
    <n v="1"/>
    <n v="0"/>
    <m/>
  </r>
  <r>
    <n v="351"/>
    <x v="7"/>
    <x v="1"/>
    <s v="RHH-FO-10-02"/>
    <s v="FORMATO DE APLICACIÓN DE AMONESTACIONES DE TRABAJO"/>
    <x v="6"/>
    <n v="1"/>
    <n v="1"/>
    <n v="1"/>
    <n v="0"/>
    <m/>
  </r>
  <r>
    <n v="352"/>
    <x v="7"/>
    <x v="1"/>
    <s v="RHH-FO-10-03"/>
    <s v="FORMATO DE APLICACIÓN DE AMONESTACIONES DE TRABAJO (IMPRESO)"/>
    <x v="6"/>
    <n v="1"/>
    <n v="1"/>
    <n v="1"/>
    <n v="0"/>
    <m/>
  </r>
  <r>
    <n v="354"/>
    <x v="7"/>
    <x v="1"/>
    <s v="RHH-FO-11-01"/>
    <s v="HOJA DE RECORRIDO DE DESAFILIACIÓN"/>
    <x v="6"/>
    <n v="1"/>
    <n v="1"/>
    <n v="1"/>
    <n v="0"/>
    <m/>
  </r>
  <r>
    <n v="355"/>
    <x v="7"/>
    <x v="1"/>
    <s v="RHH-FO-11-02"/>
    <s v="ACTA DE ENTREGA DE EQUIPOS Y HERRAMIENTAS"/>
    <x v="6"/>
    <n v="1"/>
    <n v="1"/>
    <n v="1"/>
    <n v="0"/>
    <m/>
  </r>
  <r>
    <n v="357"/>
    <x v="7"/>
    <x v="1"/>
    <s v="RHH-FO-13-01"/>
    <s v="COMPROMISO DE PAGO DE DÍAS LIBRES"/>
    <x v="6"/>
    <n v="1"/>
    <n v="0"/>
    <n v="0"/>
    <n v="0"/>
    <m/>
  </r>
  <r>
    <n v="358"/>
    <x v="7"/>
    <x v="1"/>
    <s v="RHH-FO-13-02"/>
    <s v="VACACIONES ANTICIPADAS"/>
    <x v="6"/>
    <n v="1"/>
    <n v="0"/>
    <n v="0"/>
    <n v="0"/>
    <m/>
  </r>
  <r>
    <n v="356"/>
    <x v="7"/>
    <x v="1"/>
    <s v="RHH-HE-12-01"/>
    <s v="ARQUEO DE TAREO"/>
    <x v="6"/>
    <n v="1"/>
    <n v="1"/>
    <n v="0"/>
    <n v="0"/>
    <m/>
  </r>
  <r>
    <n v="345"/>
    <x v="7"/>
    <x v="5"/>
    <s v="RHH-IN-03-01"/>
    <s v="SOLICITUD DE VISITA (Instructivo)"/>
    <x v="6"/>
    <n v="1"/>
    <n v="1"/>
    <n v="0"/>
    <n v="0"/>
    <m/>
  </r>
  <r>
    <n v="391"/>
    <x v="7"/>
    <x v="3"/>
    <s v="RHH-MP-01"/>
    <s v="MAPA DE PROCESOS DE RECURSOS HUMANOS"/>
    <x v="6"/>
    <n v="1"/>
    <n v="0"/>
    <n v="0"/>
    <n v="0"/>
    <m/>
  </r>
  <r>
    <n v="369"/>
    <x v="7"/>
    <x v="2"/>
    <s v="RHH-PR-02"/>
    <s v="REQUERIMIENTO, RECLUTAMIENTO Y SELECCIÓN DE PERSONAL"/>
    <x v="6"/>
    <n v="1"/>
    <n v="1"/>
    <n v="1"/>
    <n v="0"/>
    <m/>
  </r>
  <r>
    <n v="370"/>
    <x v="7"/>
    <x v="2"/>
    <s v="RHH-PR-03"/>
    <s v="AFILIACIÓN DE PERSONAL"/>
    <x v="6"/>
    <n v="1"/>
    <n v="1"/>
    <n v="1"/>
    <n v="0"/>
    <m/>
  </r>
  <r>
    <n v="371"/>
    <x v="7"/>
    <x v="2"/>
    <s v="RHH-PR-04"/>
    <s v="RENOVACIÓN DE CONTRATOS"/>
    <x v="6"/>
    <n v="1"/>
    <n v="1"/>
    <n v="1"/>
    <n v="0"/>
    <m/>
  </r>
  <r>
    <n v="372"/>
    <x v="7"/>
    <x v="2"/>
    <s v="RHH-PR-05"/>
    <s v="EVALUACIÓN DE PERSONAL"/>
    <x v="6"/>
    <n v="1"/>
    <n v="1"/>
    <n v="1"/>
    <n v="0"/>
    <m/>
  </r>
  <r>
    <n v="373"/>
    <x v="7"/>
    <x v="2"/>
    <s v="RHH-PR-06"/>
    <s v="IDENTIFICACIÓN DE NECESIDADES DE CAPACITACIÓN"/>
    <x v="6"/>
    <n v="1"/>
    <n v="1"/>
    <n v="0"/>
    <n v="0"/>
    <m/>
  </r>
  <r>
    <n v="374"/>
    <x v="7"/>
    <x v="2"/>
    <s v="RHH-PR-07"/>
    <s v="EJECUCIÓN DE ACTIVIDADES DE FORMACIÓN "/>
    <x v="6"/>
    <n v="1"/>
    <n v="1"/>
    <n v="0"/>
    <n v="0"/>
    <m/>
  </r>
  <r>
    <n v="375"/>
    <x v="7"/>
    <x v="2"/>
    <s v="RHH-PR-08"/>
    <s v="MEDICIÓN DE LA EFICACIA DE CAPACITACIÓN "/>
    <x v="6"/>
    <n v="1"/>
    <n v="1"/>
    <n v="0"/>
    <n v="0"/>
    <m/>
  </r>
  <r>
    <n v="376"/>
    <x v="7"/>
    <x v="2"/>
    <s v="RHH-PR-09"/>
    <s v="MOVIMIENTO DE PERSONAL"/>
    <x v="6"/>
    <n v="1"/>
    <n v="1"/>
    <n v="0"/>
    <n v="0"/>
    <m/>
  </r>
  <r>
    <n v="377"/>
    <x v="7"/>
    <x v="2"/>
    <s v="RHH-PR-10"/>
    <s v="APLICACIÓN DE AMONESTACIONES Y MEMOS"/>
    <x v="6"/>
    <n v="1"/>
    <n v="1"/>
    <n v="1"/>
    <n v="0"/>
    <m/>
  </r>
  <r>
    <n v="378"/>
    <x v="7"/>
    <x v="2"/>
    <s v="RHH-PR-11"/>
    <s v="DESAFILIACIÓN DE PERSONAL"/>
    <x v="6"/>
    <n v="1"/>
    <n v="1"/>
    <n v="1"/>
    <n v="0"/>
    <m/>
  </r>
  <r>
    <n v="379"/>
    <x v="7"/>
    <x v="2"/>
    <s v="RHH-PR-12"/>
    <s v="TAREO DE PERSONAL"/>
    <x v="6"/>
    <n v="1"/>
    <n v="0"/>
    <n v="0"/>
    <n v="0"/>
    <s v="Faltan las fotos de Miguel y las de David Vilca"/>
  </r>
  <r>
    <n v="380"/>
    <x v="7"/>
    <x v="2"/>
    <s v="RHH-PR-13"/>
    <s v="AUTORIZACIÓN DE SALIDAS"/>
    <x v="6"/>
    <n v="1"/>
    <n v="0"/>
    <n v="0"/>
    <n v="0"/>
    <m/>
  </r>
  <r>
    <n v="382"/>
    <x v="7"/>
    <x v="2"/>
    <s v="RHH-PR-15"/>
    <s v="PAGO DE PLANILLAS"/>
    <x v="6"/>
    <n v="1"/>
    <n v="0"/>
    <n v="0"/>
    <n v="0"/>
    <m/>
  </r>
  <r>
    <n v="385"/>
    <x v="7"/>
    <x v="2"/>
    <s v="RHH-PR-18"/>
    <s v="GESTIÓN DE CUMPLIMIENTO LEGAL-LABORAL"/>
    <x v="6"/>
    <n v="1"/>
    <n v="0"/>
    <n v="0"/>
    <n v="0"/>
    <m/>
  </r>
  <r>
    <n v="398"/>
    <x v="8"/>
    <x v="3"/>
    <s v="SER-MP-01"/>
    <s v="MAPA DE PROCESOS DE SERVICIOS"/>
    <x v="6"/>
    <n v="1"/>
    <n v="1"/>
    <n v="0"/>
    <n v="0"/>
    <m/>
  </r>
  <r>
    <n v="479"/>
    <x v="9"/>
    <x v="1"/>
    <s v="TIC-BD-02-01"/>
    <s v="BASE DE DATOS DE INVENTARIO Y MANTENIMIENTO DE TECNOLOGÍA"/>
    <x v="6"/>
    <n v="1"/>
    <n v="1"/>
    <n v="1"/>
    <n v="0"/>
    <m/>
  </r>
  <r>
    <n v="473"/>
    <x v="9"/>
    <x v="0"/>
    <s v="TIC-FL-02"/>
    <s v="CONTROL DE INVENTARIO TI"/>
    <x v="6"/>
    <n v="1"/>
    <n v="1"/>
    <n v="1"/>
    <n v="0"/>
    <m/>
  </r>
  <r>
    <n v="474"/>
    <x v="9"/>
    <x v="0"/>
    <s v="TIC-FL-03"/>
    <s v="MANTENIMIENTO PREVENTIVO DE EQUIPOS"/>
    <x v="6"/>
    <n v="1"/>
    <n v="1"/>
    <n v="1"/>
    <n v="0"/>
    <m/>
  </r>
  <r>
    <n v="475"/>
    <x v="9"/>
    <x v="0"/>
    <s v="TIC-FL-04"/>
    <s v="ATENCIÓN DE REQUERIMIENTOS TI"/>
    <x v="6"/>
    <n v="1"/>
    <n v="1"/>
    <n v="1"/>
    <n v="0"/>
    <m/>
  </r>
  <r>
    <n v="476"/>
    <x v="9"/>
    <x v="0"/>
    <s v="TIC-FL-05"/>
    <s v="AFILIACIÓN-DESAFILIACIÓN DE PERSONAL TI"/>
    <x v="6"/>
    <n v="1"/>
    <n v="1"/>
    <n v="1"/>
    <n v="0"/>
    <m/>
  </r>
  <r>
    <n v="478"/>
    <x v="9"/>
    <x v="1"/>
    <s v="TIC-FO-03-01"/>
    <s v="NOTIFICACIÓN DE TRABAJOS DE TI"/>
    <x v="6"/>
    <n v="1"/>
    <n v="1"/>
    <n v="1"/>
    <n v="0"/>
    <m/>
  </r>
  <r>
    <n v="480"/>
    <x v="9"/>
    <x v="1"/>
    <s v="TIC-FO-05-01"/>
    <s v="ACTA DE ENTREGA DE EQUIPOS DE TI"/>
    <x v="6"/>
    <n v="1"/>
    <n v="1"/>
    <n v="1"/>
    <n v="0"/>
    <m/>
  </r>
  <r>
    <n v="481"/>
    <x v="9"/>
    <x v="1"/>
    <s v="TIC-FO-05-02"/>
    <s v="ACTA DE DEVOLUCIÓN DE EQUIPOS DE TI"/>
    <x v="6"/>
    <n v="1"/>
    <n v="1"/>
    <n v="1"/>
    <n v="0"/>
    <m/>
  </r>
  <r>
    <n v="488"/>
    <x v="9"/>
    <x v="4"/>
    <s v="TIC-IN-06"/>
    <s v="GENERACIÓN DE BACK-UP"/>
    <x v="6"/>
    <n v="1"/>
    <n v="1"/>
    <n v="1"/>
    <n v="0"/>
    <m/>
  </r>
  <r>
    <n v="489"/>
    <x v="9"/>
    <x v="4"/>
    <s v="TIC-IN-07"/>
    <s v="MONITOREO DE RED Y SISTEMAS"/>
    <x v="6"/>
    <n v="1"/>
    <n v="1"/>
    <n v="1"/>
    <n v="0"/>
    <m/>
  </r>
  <r>
    <n v="483"/>
    <x v="9"/>
    <x v="2"/>
    <s v="TIC-PR-02"/>
    <s v="CONTROL DE INVENTARIO TI"/>
    <x v="6"/>
    <n v="1"/>
    <n v="1"/>
    <n v="1"/>
    <n v="0"/>
    <m/>
  </r>
  <r>
    <n v="484"/>
    <x v="9"/>
    <x v="2"/>
    <s v="TIC-PR-03"/>
    <s v="MANTENIMIENTO PREVENTIVO DE EQUIPOS"/>
    <x v="6"/>
    <n v="1"/>
    <n v="1"/>
    <n v="1"/>
    <n v="0"/>
    <m/>
  </r>
  <r>
    <n v="485"/>
    <x v="9"/>
    <x v="2"/>
    <s v="TIC-PR-04"/>
    <s v="ATENCIÓN DE REQUERIMIENTOS TI"/>
    <x v="6"/>
    <n v="1"/>
    <n v="1"/>
    <n v="1"/>
    <n v="0"/>
    <m/>
  </r>
  <r>
    <n v="486"/>
    <x v="9"/>
    <x v="2"/>
    <s v="TIC-PR-05"/>
    <s v="AFILIACIÓN-DESAFILIACIÓN DE PERSONAL TI"/>
    <x v="6"/>
    <n v="1"/>
    <n v="1"/>
    <n v="1"/>
    <n v="0"/>
    <m/>
  </r>
  <r>
    <n v="502"/>
    <x v="11"/>
    <x v="1"/>
    <s v="TES-BD-05-01"/>
    <s v="BASE DE DATOS DE SOLICITUD DE REMESAS"/>
    <x v="6"/>
    <n v="1"/>
    <n v="1"/>
    <n v="0"/>
    <n v="0"/>
    <m/>
  </r>
  <r>
    <n v="501"/>
    <x v="11"/>
    <x v="1"/>
    <s v="TES-BD-04-01"/>
    <s v="BASE DE DATOS DE MOVIMIENTOS DE CAJA CHICA"/>
    <x v="6"/>
    <n v="1"/>
    <n v="1"/>
    <n v="0"/>
    <n v="0"/>
    <m/>
  </r>
  <r>
    <n v="493"/>
    <x v="11"/>
    <x v="0"/>
    <s v="TES-FL-04"/>
    <s v="RENDIMIENTO DE CAJA CHICA (VIÁTICOS)"/>
    <x v="6"/>
    <n v="1"/>
    <n v="0"/>
    <n v="0"/>
    <n v="0"/>
    <m/>
  </r>
  <r>
    <n v="494"/>
    <x v="11"/>
    <x v="0"/>
    <s v="TES-FL-05"/>
    <s v="ADMINISTRACIÓN DE CAJA CHICA"/>
    <x v="6"/>
    <n v="1"/>
    <n v="1"/>
    <n v="0"/>
    <n v="0"/>
    <m/>
  </r>
  <r>
    <n v="498"/>
    <x v="11"/>
    <x v="1"/>
    <s v="TES-FO-04-01"/>
    <s v="ACTA DE ARQUEO DE CAJA MINA"/>
    <x v="6"/>
    <n v="1"/>
    <n v="1"/>
    <n v="0"/>
    <n v="0"/>
    <m/>
  </r>
  <r>
    <n v="499"/>
    <x v="11"/>
    <x v="1"/>
    <s v="TES-FO-04-02"/>
    <s v="MEMO Y REQUERIMIENTO DE CAJA CHICA (ARENCACHI?)"/>
    <x v="6"/>
    <n v="1"/>
    <n v="1"/>
    <n v="0"/>
    <n v="0"/>
    <m/>
  </r>
  <r>
    <n v="500"/>
    <x v="11"/>
    <x v="1"/>
    <s v="TES-FO-04-03"/>
    <s v="BALANCE DE MOVIMIENTOS"/>
    <x v="6"/>
    <n v="1"/>
    <n v="1"/>
    <n v="0"/>
    <n v="0"/>
    <m/>
  </r>
  <r>
    <n v="506"/>
    <x v="11"/>
    <x v="2"/>
    <s v="TES-PR-04"/>
    <s v="RENDIMIENTO DE CAJA CHICA (VIÁTICOS)"/>
    <x v="6"/>
    <n v="1"/>
    <n v="1"/>
    <n v="0"/>
    <n v="0"/>
    <m/>
  </r>
  <r>
    <n v="507"/>
    <x v="11"/>
    <x v="2"/>
    <s v="TES-PR-05"/>
    <s v="ADMINISTRACIÓN DE CAJA CHICA"/>
    <x v="6"/>
    <n v="1"/>
    <n v="1"/>
    <n v="0"/>
    <n v="0"/>
    <m/>
  </r>
  <r>
    <n v="35"/>
    <x v="2"/>
    <x v="1"/>
    <s v="ALM-BD-19-01"/>
    <s v="BASE DE DATOS DE CONTEO DE INVENTARIO"/>
    <x v="1"/>
    <n v="1"/>
    <n v="1"/>
    <n v="0"/>
    <n v="0"/>
    <m/>
  </r>
  <r>
    <n v="1"/>
    <x v="2"/>
    <x v="0"/>
    <s v="ALM-FL-01"/>
    <s v="PLAN DE CONTEO DE INVENTARIO "/>
    <x v="1"/>
    <n v="1"/>
    <n v="1"/>
    <n v="0"/>
    <n v="0"/>
    <m/>
  </r>
  <r>
    <n v="2"/>
    <x v="2"/>
    <x v="0"/>
    <s v="ALM-FL-02"/>
    <s v="REQUERIMIENTOS DE SUMINISTROS Y MATERIALES"/>
    <x v="1"/>
    <n v="1"/>
    <n v="0"/>
    <n v="0"/>
    <n v="0"/>
    <s v="CAMBIAR EL NOMBRE EN EL MAPA DE PROCESOS"/>
  </r>
  <r>
    <n v="3"/>
    <x v="2"/>
    <x v="0"/>
    <s v="ALM-FL-03"/>
    <s v="COMPRAS DE MATERIALES DE REPOSICIÓN AUTOMÁTICA"/>
    <x v="1"/>
    <n v="1"/>
    <n v="1"/>
    <n v="0"/>
    <n v="0"/>
    <m/>
  </r>
  <r>
    <n v="4"/>
    <x v="2"/>
    <x v="0"/>
    <s v="ALM-FL-04"/>
    <s v="COMPRAS POR CAJA CHICA"/>
    <x v="1"/>
    <n v="1"/>
    <n v="1"/>
    <n v="1"/>
    <n v="0"/>
    <m/>
  </r>
  <r>
    <n v="5"/>
    <x v="2"/>
    <x v="0"/>
    <s v="ALM-FL-05"/>
    <s v="RECEPCIÓN DE ACTIVOS Y SUMINISTROS EN ALMACEN VILLA EL SALVADOR"/>
    <x v="1"/>
    <n v="1"/>
    <n v="1"/>
    <n v="0"/>
    <n v="0"/>
    <m/>
  </r>
  <r>
    <n v="6"/>
    <x v="2"/>
    <x v="0"/>
    <s v="ALM-FL-06"/>
    <s v="CONTROL E INSPECCIÓN DE CALIDAD DE ACTIVOS Y SUMINISTROS"/>
    <x v="1"/>
    <n v="1"/>
    <n v="0"/>
    <n v="0"/>
    <n v="0"/>
    <m/>
  </r>
  <r>
    <n v="7"/>
    <x v="2"/>
    <x v="0"/>
    <s v="ALM-FL-07"/>
    <s v="DESPACHO DE ACTIVOS Y SUMINISTROS DE VES/AQP A MINA"/>
    <x v="1"/>
    <n v="0"/>
    <n v="0"/>
    <n v="0"/>
    <n v="0"/>
    <m/>
  </r>
  <r>
    <n v="8"/>
    <x v="2"/>
    <x v="0"/>
    <s v="ALM-FL-08"/>
    <s v="TRANSPORTE DE ACTIVOS Y SUMINISTROS/AQP A MINA"/>
    <x v="1"/>
    <n v="0"/>
    <n v="0"/>
    <n v="0"/>
    <n v="0"/>
    <m/>
  </r>
  <r>
    <n v="9"/>
    <x v="2"/>
    <x v="0"/>
    <s v="ALM-FL-09"/>
    <s v="RECEPCIÓN DE ACTIVOS Y SUMINISTROS EN ALMACÉN"/>
    <x v="1"/>
    <n v="1"/>
    <n v="0"/>
    <n v="0"/>
    <n v="0"/>
    <m/>
  </r>
  <r>
    <n v="10"/>
    <x v="2"/>
    <x v="0"/>
    <s v="ALM-FL-10"/>
    <s v="CONTROL E INSPECCIÓN DE CALIDAD DE ACTIVOS Y SUMINISTROS"/>
    <x v="1"/>
    <n v="1"/>
    <n v="0"/>
    <n v="0"/>
    <n v="0"/>
    <m/>
  </r>
  <r>
    <n v="11"/>
    <x v="2"/>
    <x v="0"/>
    <s v="ALM-FL-11"/>
    <s v="ALMACENAMIENTO DE SUMINISTROS EN LOS ALMACENES DE MINA"/>
    <x v="1"/>
    <n v="1"/>
    <n v="1"/>
    <n v="0"/>
    <n v="0"/>
    <m/>
  </r>
  <r>
    <n v="12"/>
    <x v="2"/>
    <x v="0"/>
    <s v="ALM-FL-12"/>
    <s v="DESPACHO DE SUMINISTROS EN ALMACÉN CENTRAL"/>
    <x v="1"/>
    <n v="1"/>
    <n v="1"/>
    <n v="1"/>
    <n v="0"/>
    <m/>
  </r>
  <r>
    <n v="13"/>
    <x v="2"/>
    <x v="0"/>
    <s v="ALM-FL-13"/>
    <s v="DESPACHO DE COMBUSTIBLE EN PLANTA"/>
    <x v="1"/>
    <n v="1"/>
    <n v="0"/>
    <n v="0"/>
    <n v="0"/>
    <m/>
  </r>
  <r>
    <n v="14"/>
    <x v="2"/>
    <x v="0"/>
    <s v="ALM-FL-14"/>
    <s v="DESPACHO DE MADERA EN MINA"/>
    <x v="1"/>
    <n v="1"/>
    <n v="1"/>
    <n v="1"/>
    <n v="0"/>
    <m/>
  </r>
  <r>
    <n v="15"/>
    <x v="2"/>
    <x v="0"/>
    <s v="ALM-FL-15"/>
    <s v="DESPACHO DE EPP EN ALMACÉN DE EPP"/>
    <x v="1"/>
    <n v="0"/>
    <n v="0"/>
    <n v="0"/>
    <n v="0"/>
    <m/>
  </r>
  <r>
    <n v="16"/>
    <x v="2"/>
    <x v="0"/>
    <s v="ALM-FL-16"/>
    <s v="DESPACHO DE EXPLOSIVOS Y ACCESORIOS EN POLVORÍN"/>
    <x v="1"/>
    <n v="1"/>
    <n v="1"/>
    <n v="1"/>
    <n v="0"/>
    <m/>
  </r>
  <r>
    <n v="17"/>
    <x v="2"/>
    <x v="0"/>
    <s v="ALM-FL-17"/>
    <s v="REVISIÓN DE INMOVILIZADOS "/>
    <x v="1"/>
    <n v="1"/>
    <n v="0"/>
    <n v="0"/>
    <n v="0"/>
    <m/>
  </r>
  <r>
    <n v="18"/>
    <x v="2"/>
    <x v="0"/>
    <s v="ALM-FL-18"/>
    <s v="AUDITORÍA 5S "/>
    <x v="2"/>
    <n v="1"/>
    <n v="1"/>
    <n v="0"/>
    <n v="0"/>
    <m/>
  </r>
  <r>
    <n v="19"/>
    <x v="2"/>
    <x v="0"/>
    <s v="ALM-FL-19"/>
    <s v="CONTEO FÍSICO DE INVENTARIO MENSUAL Y ANUAL "/>
    <x v="1"/>
    <n v="1"/>
    <n v="1"/>
    <n v="0"/>
    <n v="0"/>
    <m/>
  </r>
  <r>
    <n v="26"/>
    <x v="2"/>
    <x v="1"/>
    <s v="ALM-FO-06-01"/>
    <s v="CHECKLIST DE INSPECCIÓN DE CALIDAD VILLA EL SALVADOR"/>
    <x v="1"/>
    <n v="1"/>
    <n v="1"/>
    <n v="0"/>
    <n v="0"/>
    <m/>
  </r>
  <r>
    <n v="30"/>
    <x v="2"/>
    <x v="1"/>
    <s v="ALM-FO-10-01"/>
    <s v="CHECKLIST DE INSPECCIÓN DE CALIDAD ALMACÉN CENTRAL"/>
    <x v="1"/>
    <n v="1"/>
    <n v="1"/>
    <n v="0"/>
    <n v="0"/>
    <m/>
  </r>
  <r>
    <n v="21"/>
    <x v="2"/>
    <x v="1"/>
    <s v="ALM-HE-01-01"/>
    <s v="PROGRAMACIÓN DE CONTEO DE INVENTARIO"/>
    <x v="1"/>
    <n v="0"/>
    <n v="0"/>
    <n v="0"/>
    <n v="0"/>
    <m/>
  </r>
  <r>
    <n v="31"/>
    <x v="2"/>
    <x v="1"/>
    <s v="ALM-HE-01-01"/>
    <s v="KARDEX DE EPP"/>
    <x v="1"/>
    <n v="1"/>
    <n v="1"/>
    <n v="0"/>
    <n v="0"/>
    <m/>
  </r>
  <r>
    <n v="22"/>
    <x v="2"/>
    <x v="1"/>
    <s v="ALM-HE-02-01"/>
    <s v="REQUERIMIENTO"/>
    <x v="1"/>
    <n v="1"/>
    <n v="0"/>
    <n v="0"/>
    <n v="0"/>
    <m/>
  </r>
  <r>
    <n v="39"/>
    <x v="2"/>
    <x v="2"/>
    <s v="ALM-PR-01"/>
    <s v="PLAN DE CONTEO DE INVENTARIO "/>
    <x v="1"/>
    <n v="1"/>
    <n v="1"/>
    <n v="0"/>
    <n v="0"/>
    <m/>
  </r>
  <r>
    <n v="40"/>
    <x v="2"/>
    <x v="2"/>
    <s v="ALM-PR-02"/>
    <s v="REQUERIMIENTOS DE ACTIVOS Y SUMINISTROS "/>
    <x v="1"/>
    <n v="1"/>
    <n v="1"/>
    <n v="0"/>
    <n v="0"/>
    <m/>
  </r>
  <r>
    <n v="41"/>
    <x v="2"/>
    <x v="2"/>
    <s v="ALM-PR-03"/>
    <s v="COMPRAS DE MATERIALES DE REPOSICIÓN AUTOMÁTICA"/>
    <x v="1"/>
    <n v="1"/>
    <n v="0"/>
    <n v="0"/>
    <n v="0"/>
    <m/>
  </r>
  <r>
    <n v="42"/>
    <x v="2"/>
    <x v="2"/>
    <s v="ALM-PR-04"/>
    <s v="COMPRAS POR CAJA CHICA"/>
    <x v="1"/>
    <n v="1"/>
    <n v="1"/>
    <n v="1"/>
    <n v="0"/>
    <m/>
  </r>
  <r>
    <n v="43"/>
    <x v="2"/>
    <x v="2"/>
    <s v="ALM-PR-05"/>
    <s v="RECEPCIÓN DE ACTIVOS Y SUMINISTROS EN ALMACEN VILLA EL SALVADOR"/>
    <x v="1"/>
    <n v="0"/>
    <n v="0"/>
    <n v="0"/>
    <n v="0"/>
    <m/>
  </r>
  <r>
    <n v="44"/>
    <x v="2"/>
    <x v="2"/>
    <s v="ALM-PR-06"/>
    <s v="CONTROL E INSPECCIÓN DE CALIDAD DE ACTIVOS Y SUMINISTROS"/>
    <x v="1"/>
    <n v="1"/>
    <n v="1"/>
    <n v="0"/>
    <n v="0"/>
    <m/>
  </r>
  <r>
    <n v="45"/>
    <x v="2"/>
    <x v="2"/>
    <s v="ALM-PR-07"/>
    <s v="DESPACHO DE ACTIVOS Y SUMINISTROS DE VES/AQP A MINA"/>
    <x v="1"/>
    <n v="1"/>
    <n v="0"/>
    <n v="0"/>
    <n v="0"/>
    <m/>
  </r>
  <r>
    <n v="46"/>
    <x v="2"/>
    <x v="2"/>
    <s v="ALM-PR-08"/>
    <s v="TRANSPORTE DE ACTIVOS Y SUMINISTROS/AQP A MINA"/>
    <x v="1"/>
    <n v="1"/>
    <n v="1"/>
    <n v="0"/>
    <n v="0"/>
    <m/>
  </r>
  <r>
    <n v="47"/>
    <x v="2"/>
    <x v="2"/>
    <s v="ALM-PR-09"/>
    <s v="RECEPCIÓN DE ACTIVOS Y SUMINISTROS EN ALMACÉN"/>
    <x v="1"/>
    <n v="0"/>
    <n v="0"/>
    <n v="0"/>
    <n v="0"/>
    <m/>
  </r>
  <r>
    <n v="48"/>
    <x v="2"/>
    <x v="2"/>
    <s v="ALM-PR-10"/>
    <s v="CONTROL E INSPECCIÓN DE CALIDAD DE ACTIVOS Y SUMINISTROS"/>
    <x v="1"/>
    <n v="1"/>
    <n v="0"/>
    <n v="0"/>
    <n v="0"/>
    <m/>
  </r>
  <r>
    <n v="49"/>
    <x v="2"/>
    <x v="2"/>
    <s v="ALM-PR-11"/>
    <s v="ALMACENAMIENTO DE SUMINISTROS EN LOS ALMACENES DE MINA"/>
    <x v="1"/>
    <n v="1"/>
    <n v="0"/>
    <n v="0"/>
    <n v="0"/>
    <m/>
  </r>
  <r>
    <n v="50"/>
    <x v="2"/>
    <x v="2"/>
    <s v="ALM-PR-12"/>
    <s v="DESPACHO DE SUMINISTROS EN ALMACÉN CENTRAL"/>
    <x v="1"/>
    <n v="1"/>
    <n v="1"/>
    <n v="1"/>
    <n v="0"/>
    <m/>
  </r>
  <r>
    <n v="51"/>
    <x v="2"/>
    <x v="2"/>
    <s v="ALM-PR-13"/>
    <s v="DESPACHO DE COMBUSTIBLE EN PLANTA"/>
    <x v="1"/>
    <n v="0"/>
    <n v="0"/>
    <n v="0"/>
    <n v="0"/>
    <m/>
  </r>
  <r>
    <n v="52"/>
    <x v="2"/>
    <x v="2"/>
    <s v="ALM-PR-14"/>
    <s v="DESPACHO DE MADERA EN MINA"/>
    <x v="1"/>
    <n v="1"/>
    <n v="1"/>
    <n v="1"/>
    <n v="0"/>
    <m/>
  </r>
  <r>
    <n v="53"/>
    <x v="2"/>
    <x v="2"/>
    <s v="ALM-PR-15"/>
    <s v="DESPACHO DE EPP EN ALMACÉN DE EPP"/>
    <x v="1"/>
    <n v="0"/>
    <n v="0"/>
    <n v="0"/>
    <n v="0"/>
    <m/>
  </r>
  <r>
    <n v="54"/>
    <x v="2"/>
    <x v="2"/>
    <s v="ALM-PR-16"/>
    <s v="DESPACHO DE EXPLOSIVOS Y ACCESORIOS EN POLVORÍN"/>
    <x v="1"/>
    <n v="1"/>
    <n v="1"/>
    <n v="1"/>
    <n v="0"/>
    <m/>
  </r>
  <r>
    <n v="55"/>
    <x v="2"/>
    <x v="2"/>
    <s v="ALM-PR-17"/>
    <s v="REVISIÓN DE INMOVILIZADOS "/>
    <x v="1"/>
    <n v="0"/>
    <n v="0"/>
    <n v="0"/>
    <n v="0"/>
    <m/>
  </r>
  <r>
    <n v="56"/>
    <x v="2"/>
    <x v="2"/>
    <s v="ALM-PR-18"/>
    <s v="AUDITORÍA 5S "/>
    <x v="2"/>
    <n v="1"/>
    <n v="1"/>
    <n v="0"/>
    <n v="0"/>
    <m/>
  </r>
  <r>
    <n v="57"/>
    <x v="2"/>
    <x v="2"/>
    <s v="ALM-PR-19"/>
    <s v="CONTEO FÍSICO DE INVENTARIO MENSUAL Y ANUAL "/>
    <x v="1"/>
    <n v="1"/>
    <n v="1"/>
    <n v="0"/>
    <n v="0"/>
    <m/>
  </r>
  <r>
    <n v="509"/>
    <x v="2"/>
    <x v="4"/>
    <m/>
    <s v="PROPUESTA DE DISTRIBUCIÓN Y RECOLECCIÓN DE ARTICULOS EN EL ALMACEN CENTRAL"/>
    <x v="1"/>
    <n v="1"/>
    <n v="1"/>
    <n v="0"/>
    <n v="0"/>
    <s v="Falta que lo lea"/>
  </r>
  <r>
    <n v="324"/>
    <x v="7"/>
    <x v="1"/>
    <s v="RHH-FO-08-02"/>
    <s v="RESULTADOS DE LA EVALUACIÓN APLICADA"/>
    <x v="7"/>
    <n v="1"/>
    <n v="1"/>
    <n v="0"/>
    <n v="0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aDinámica1" cacheId="1" applyNumberFormats="0" applyBorderFormats="0" applyFontFormats="0" applyPatternFormats="0" applyAlignmentFormats="0" applyWidthHeightFormats="1" dataCaption="Valores" grandTotalCaption="Total" updatedVersion="6" minRefreshableVersion="3" useAutoFormatting="1" itemPrintTitles="1" createdVersion="6" indent="0" outline="1" outlineData="1" multipleFieldFilters="0" rowHeaderCaption="ÁREA">
  <location ref="B3:H6" firstHeaderRow="1" firstDataRow="2" firstDataCol="1"/>
  <pivotFields count="11">
    <pivotField showAll="0"/>
    <pivotField axis="axisRow" multipleItemSelectionAllowed="1" showAll="0">
      <items count="17">
        <item h="1" x="2"/>
        <item h="1" x="10"/>
        <item h="1" x="3"/>
        <item h="1" x="4"/>
        <item h="1" x="5"/>
        <item h="1" x="0"/>
        <item h="1" m="1" x="14"/>
        <item h="1" m="1" x="12"/>
        <item h="1" x="8"/>
        <item h="1" m="1" x="15"/>
        <item h="1" m="1" x="13"/>
        <item x="11"/>
        <item h="1" x="6"/>
        <item h="1" x="7"/>
        <item h="1" x="1"/>
        <item h="1" x="9"/>
        <item t="default"/>
      </items>
    </pivotField>
    <pivotField axis="axisCol" showAll="0">
      <items count="8">
        <item x="3"/>
        <item x="0"/>
        <item x="2"/>
        <item x="1"/>
        <item m="1" x="6"/>
        <item x="4"/>
        <item x="5"/>
        <item t="default"/>
      </items>
    </pivotField>
    <pivotField showAll="0"/>
    <pivotField dataField="1" showAll="0"/>
    <pivotField showAll="0">
      <items count="11">
        <item x="1"/>
        <item x="6"/>
        <item x="5"/>
        <item x="4"/>
        <item m="1" x="9"/>
        <item x="3"/>
        <item x="2"/>
        <item x="0"/>
        <item m="1" x="8"/>
        <item x="7"/>
        <item t="default"/>
      </items>
    </pivotField>
    <pivotField numFmtId="165" showAll="0"/>
    <pivotField numFmtId="165" showAll="0"/>
    <pivotField numFmtId="165" showAll="0"/>
    <pivotField numFmtId="165" showAll="0"/>
    <pivotField showAll="0"/>
  </pivotFields>
  <rowFields count="1">
    <field x="1"/>
  </rowFields>
  <rowItems count="2">
    <i>
      <x v="11"/>
    </i>
    <i t="grand">
      <x/>
    </i>
  </rowItems>
  <colFields count="1">
    <field x="2"/>
  </colFields>
  <colItems count="6">
    <i>
      <x/>
    </i>
    <i>
      <x v="1"/>
    </i>
    <i>
      <x v="2"/>
    </i>
    <i>
      <x v="3"/>
    </i>
    <i>
      <x v="5"/>
    </i>
    <i t="grand">
      <x/>
    </i>
  </colItems>
  <dataFields count="1">
    <dataField name="Cuenta de ENTREGABLE" fld="4" subtotal="count" baseField="0" baseItem="0"/>
  </dataFields>
  <formats count="45">
    <format dxfId="82">
      <pivotArea outline="0" collapsedLevelsAreSubtotals="1" fieldPosition="0"/>
    </format>
    <format dxfId="81">
      <pivotArea outline="0" collapsedLevelsAreSubtotals="1" fieldPosition="0"/>
    </format>
    <format dxfId="80">
      <pivotArea type="all" dataOnly="0" outline="0" fieldPosition="0"/>
    </format>
    <format dxfId="79">
      <pivotArea outline="0" collapsedLevelsAreSubtotals="1" fieldPosition="0"/>
    </format>
    <format dxfId="78">
      <pivotArea field="5" type="button" dataOnly="0" labelOnly="1" outline="0"/>
    </format>
    <format dxfId="77">
      <pivotArea dataOnly="0" labelOnly="1" grandRow="1" outline="0" fieldPosition="0"/>
    </format>
    <format dxfId="76">
      <pivotArea dataOnly="0" labelOnly="1" grandRow="1" outline="0" fieldPosition="0"/>
    </format>
    <format dxfId="75">
      <pivotArea type="all" dataOnly="0" outline="0" fieldPosition="0"/>
    </format>
    <format dxfId="74">
      <pivotArea outline="0" collapsedLevelsAreSubtotals="1" fieldPosition="0"/>
    </format>
    <format dxfId="73">
      <pivotArea field="5" type="button" dataOnly="0" labelOnly="1" outline="0"/>
    </format>
    <format dxfId="72">
      <pivotArea dataOnly="0" labelOnly="1" grandRow="1" outline="0" fieldPosition="0"/>
    </format>
    <format dxfId="71">
      <pivotArea field="5" type="button" dataOnly="0" labelOnly="1" outline="0"/>
    </format>
    <format dxfId="70">
      <pivotArea field="5" type="button" dataOnly="0" labelOnly="1" outline="0"/>
    </format>
    <format dxfId="69">
      <pivotArea grandRow="1" outline="0" collapsedLevelsAreSubtotals="1" fieldPosition="0"/>
    </format>
    <format dxfId="68">
      <pivotArea dataOnly="0" labelOnly="1" grandRow="1" outline="0" fieldPosition="0"/>
    </format>
    <format dxfId="67">
      <pivotArea type="all" dataOnly="0" outline="0" fieldPosition="0"/>
    </format>
    <format dxfId="66">
      <pivotArea field="5" type="button" dataOnly="0" labelOnly="1" outline="0"/>
    </format>
    <format dxfId="65">
      <pivotArea dataOnly="0" labelOnly="1" grandRow="1" outline="0" fieldPosition="0"/>
    </format>
    <format dxfId="64">
      <pivotArea grandRow="1" outline="0" collapsedLevelsAreSubtotals="1" fieldPosition="0"/>
    </format>
    <format dxfId="63">
      <pivotArea dataOnly="0" labelOnly="1" grandRow="1" outline="0" fieldPosition="0"/>
    </format>
    <format dxfId="62">
      <pivotArea grandRow="1" outline="0" collapsedLevelsAreSubtotals="1" fieldPosition="0"/>
    </format>
    <format dxfId="61">
      <pivotArea dataOnly="0" labelOnly="1" grandRow="1" outline="0" fieldPosition="0"/>
    </format>
    <format dxfId="60">
      <pivotArea type="origin" dataOnly="0" labelOnly="1" outline="0" fieldPosition="0"/>
    </format>
    <format dxfId="59">
      <pivotArea dataOnly="0" labelOnly="1" fieldPosition="0">
        <references count="1">
          <reference field="1" count="0"/>
        </references>
      </pivotArea>
    </format>
    <format dxfId="58">
      <pivotArea dataOnly="0" labelOnly="1" grandRow="1" outline="0" fieldPosition="0"/>
    </format>
    <format dxfId="57">
      <pivotArea type="origin" dataOnly="0" labelOnly="1" outline="0" fieldPosition="0"/>
    </format>
    <format dxfId="56">
      <pivotArea dataOnly="0" labelOnly="1" fieldPosition="0">
        <references count="1">
          <reference field="1" count="0"/>
        </references>
      </pivotArea>
    </format>
    <format dxfId="55">
      <pivotArea dataOnly="0" labelOnly="1" grandRow="1" outline="0" fieldPosition="0"/>
    </format>
    <format dxfId="54">
      <pivotArea field="1" type="button" dataOnly="0" labelOnly="1" outline="0" axis="axisRow" fieldPosition="0"/>
    </format>
    <format dxfId="53">
      <pivotArea dataOnly="0" labelOnly="1" fieldPosition="0">
        <references count="1">
          <reference field="2" count="0"/>
        </references>
      </pivotArea>
    </format>
    <format dxfId="52">
      <pivotArea dataOnly="0" labelOnly="1" grandCol="1" outline="0" fieldPosition="0"/>
    </format>
    <format dxfId="51">
      <pivotArea field="1" type="button" dataOnly="0" labelOnly="1" outline="0" axis="axisRow" fieldPosition="0"/>
    </format>
    <format dxfId="50">
      <pivotArea dataOnly="0" labelOnly="1" fieldPosition="0">
        <references count="1">
          <reference field="2" count="0"/>
        </references>
      </pivotArea>
    </format>
    <format dxfId="49">
      <pivotArea dataOnly="0" labelOnly="1" grandCol="1" outline="0" fieldPosition="0"/>
    </format>
    <format dxfId="48">
      <pivotArea type="all" dataOnly="0" outline="0" fieldPosition="0"/>
    </format>
    <format dxfId="47">
      <pivotArea outline="0" collapsedLevelsAreSubtotals="1" fieldPosition="0"/>
    </format>
    <format dxfId="46">
      <pivotArea type="origin" dataOnly="0" labelOnly="1" outline="0" fieldPosition="0"/>
    </format>
    <format dxfId="45">
      <pivotArea field="2" type="button" dataOnly="0" labelOnly="1" outline="0" axis="axisCol" fieldPosition="0"/>
    </format>
    <format dxfId="44">
      <pivotArea type="topRight" dataOnly="0" labelOnly="1" outline="0" fieldPosition="0"/>
    </format>
    <format dxfId="43">
      <pivotArea field="1" type="button" dataOnly="0" labelOnly="1" outline="0" axis="axisRow" fieldPosition="0"/>
    </format>
    <format dxfId="42">
      <pivotArea dataOnly="0" labelOnly="1" grandRow="1" outline="0" fieldPosition="0"/>
    </format>
    <format dxfId="41">
      <pivotArea dataOnly="0" labelOnly="1" fieldPosition="0">
        <references count="1">
          <reference field="2" count="0"/>
        </references>
      </pivotArea>
    </format>
    <format dxfId="40">
      <pivotArea dataOnly="0" labelOnly="1" grandCol="1" outline="0" fieldPosition="0"/>
    </format>
    <format dxfId="39">
      <pivotArea collapsedLevelsAreSubtotals="1" fieldPosition="0">
        <references count="1">
          <reference field="1" count="0"/>
        </references>
      </pivotArea>
    </format>
    <format dxfId="38">
      <pivotArea dataOnly="0" labelOnly="1" fieldPosition="0">
        <references count="1">
          <reference field="1" count="0"/>
        </references>
      </pivotArea>
    </format>
  </formats>
  <pivotTableStyleInfo name="PivotStyleDark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name="TablaDinámica1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rowHeaderCaption="Nombre de Área">
  <location ref="B5:E18" firstHeaderRow="0" firstDataRow="1" firstDataCol="1" rowPageCount="2" colPageCount="1"/>
  <pivotFields count="10">
    <pivotField axis="axisRow" dataField="1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Page" multipleItemSelectionAllowed="1" showAll="0">
      <items count="7">
        <item h="1" x="1"/>
        <item h="1" x="0"/>
        <item x="2"/>
        <item h="1" x="4"/>
        <item h="1" x="3"/>
        <item h="1" x="5"/>
        <item t="default"/>
      </items>
    </pivotField>
    <pivotField showAll="0"/>
    <pivotField showAll="0"/>
    <pivotField axis="axisPage" showAll="0">
      <items count="10">
        <item x="6"/>
        <item m="1" x="8"/>
        <item x="1"/>
        <item x="2"/>
        <item x="4"/>
        <item x="5"/>
        <item x="3"/>
        <item x="0"/>
        <item x="7"/>
        <item t="default"/>
      </items>
    </pivotField>
    <pivotField dataField="1" numFmtId="165" showAll="0"/>
    <pivotField dataField="1" numFmtId="165" showAll="0"/>
    <pivotField numFmtId="165" showAll="0"/>
    <pivotField numFmtId="165" showAll="0"/>
    <pivotField showAll="0"/>
  </pivotFields>
  <rowFields count="1">
    <field x="0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2">
    <pageField fld="1" hier="-1"/>
    <pageField fld="4" hier="-1"/>
  </pageFields>
  <dataFields count="3">
    <dataField name="Cuenta de ÁREA" fld="0" subtotal="count" baseField="0" baseItem="0"/>
    <dataField name="Suma de LISTO" fld="5" baseField="0" baseItem="0"/>
    <dataField name="Suma de REV JOSH" fld="6" baseField="0" baseItem="0"/>
  </dataFields>
  <formats count="24">
    <format dxfId="37">
      <pivotArea field="0" type="button" dataOnly="0" labelOnly="1" outline="0" axis="axisRow" fieldPosition="0"/>
    </format>
    <format dxfId="36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35">
      <pivotArea type="all" dataOnly="0" outline="0" fieldPosition="0"/>
    </format>
    <format dxfId="34">
      <pivotArea outline="0" collapsedLevelsAreSubtotals="1" fieldPosition="0"/>
    </format>
    <format dxfId="33">
      <pivotArea field="0" type="button" dataOnly="0" labelOnly="1" outline="0" axis="axisRow" fieldPosition="0"/>
    </format>
    <format dxfId="32">
      <pivotArea dataOnly="0" labelOnly="1" fieldPosition="0">
        <references count="1">
          <reference field="0" count="0"/>
        </references>
      </pivotArea>
    </format>
    <format dxfId="31">
      <pivotArea dataOnly="0" labelOnly="1" grandRow="1" outline="0" fieldPosition="0"/>
    </format>
    <format dxfId="30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29">
      <pivotArea type="all" dataOnly="0" outline="0" fieldPosition="0"/>
    </format>
    <format dxfId="28">
      <pivotArea outline="0" collapsedLevelsAreSubtotals="1" fieldPosition="0"/>
    </format>
    <format dxfId="27">
      <pivotArea field="0" type="button" dataOnly="0" labelOnly="1" outline="0" axis="axisRow" fieldPosition="0"/>
    </format>
    <format dxfId="26">
      <pivotArea dataOnly="0" labelOnly="1" fieldPosition="0">
        <references count="1">
          <reference field="0" count="0"/>
        </references>
      </pivotArea>
    </format>
    <format dxfId="25">
      <pivotArea dataOnly="0" labelOnly="1" grandRow="1" outline="0" fieldPosition="0"/>
    </format>
    <format dxfId="24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23">
      <pivotArea field="0" type="button" dataOnly="0" labelOnly="1" outline="0" axis="axisRow" fieldPosition="0"/>
    </format>
    <format dxfId="22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21">
      <pivotArea collapsedLevelsAreSubtotals="1" fieldPosition="0">
        <references count="1">
          <reference field="0" count="1">
            <x v="10"/>
          </reference>
        </references>
      </pivotArea>
    </format>
    <format dxfId="20">
      <pivotArea dataOnly="0" labelOnly="1" fieldPosition="0">
        <references count="1">
          <reference field="0" count="1">
            <x v="10"/>
          </reference>
        </references>
      </pivotArea>
    </format>
    <format dxfId="19">
      <pivotArea collapsedLevelsAreSubtotals="1" fieldPosition="0">
        <references count="1">
          <reference field="0" count="1">
            <x v="10"/>
          </reference>
        </references>
      </pivotArea>
    </format>
    <format dxfId="18">
      <pivotArea dataOnly="0" labelOnly="1" fieldPosition="0">
        <references count="1">
          <reference field="0" count="1">
            <x v="10"/>
          </reference>
        </references>
      </pivotArea>
    </format>
    <format dxfId="17">
      <pivotArea collapsedLevelsAreSubtotals="1" fieldPosition="0">
        <references count="1">
          <reference field="0" count="1">
            <x v="1"/>
          </reference>
        </references>
      </pivotArea>
    </format>
    <format dxfId="16">
      <pivotArea dataOnly="0" labelOnly="1" fieldPosition="0">
        <references count="1">
          <reference field="0" count="1">
            <x v="1"/>
          </reference>
        </references>
      </pivotArea>
    </format>
    <format dxfId="15">
      <pivotArea collapsedLevelsAreSubtotals="1" fieldPosition="0">
        <references count="1">
          <reference field="0" count="1">
            <x v="1"/>
          </reference>
        </references>
      </pivotArea>
    </format>
    <format dxfId="14">
      <pivotArea dataOnly="0" labelOnly="1" fieldPosition="0">
        <references count="1">
          <reference field="0" count="1">
            <x v="1"/>
          </reference>
        </references>
      </pivotArea>
    </format>
  </formats>
  <pivotTableStyleInfo name="PivotStyleMedium2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Relationship Id="rId2" Type="http://schemas.openxmlformats.org/officeDocument/2006/relationships/vmlDrawing" Target="../drawings/vmlDrawing1.vml"/><Relationship Id="rId3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86"/>
  <sheetViews>
    <sheetView showGridLines="0" topLeftCell="AB61" zoomScale="59" zoomScaleNormal="292" zoomScalePageLayoutView="292" workbookViewId="0">
      <selection activeCell="B4" sqref="B4:G5"/>
    </sheetView>
  </sheetViews>
  <sheetFormatPr baseColWidth="10" defaultColWidth="10.83203125" defaultRowHeight="16" x14ac:dyDescent="0.2"/>
  <cols>
    <col min="1" max="1" width="0.6640625" style="9" customWidth="1"/>
    <col min="2" max="2" width="25.33203125" style="10" bestFit="1" customWidth="1"/>
    <col min="3" max="3" width="24.6640625" style="8" bestFit="1" customWidth="1"/>
    <col min="4" max="4" width="7.83203125" style="8" bestFit="1" customWidth="1"/>
    <col min="5" max="5" width="32.6640625" style="8" bestFit="1" customWidth="1"/>
    <col min="6" max="6" width="16.83203125" style="8" bestFit="1" customWidth="1"/>
    <col min="7" max="7" width="7" style="8" bestFit="1" customWidth="1"/>
    <col min="8" max="8" width="6.1640625" style="8" bestFit="1" customWidth="1"/>
    <col min="9" max="9" width="4.6640625" style="8" bestFit="1" customWidth="1"/>
    <col min="10" max="10" width="3.5" style="9" bestFit="1" customWidth="1"/>
    <col min="11" max="11" width="4.6640625" style="9" bestFit="1" customWidth="1"/>
    <col min="12" max="12" width="2.5" style="9" bestFit="1" customWidth="1"/>
    <col min="13" max="13" width="4.6640625" style="9" bestFit="1" customWidth="1"/>
    <col min="14" max="14" width="10.1640625" style="9" bestFit="1" customWidth="1"/>
    <col min="15" max="16384" width="10.83203125" style="9"/>
  </cols>
  <sheetData>
    <row r="1" spans="2:14" ht="16.25" thickBot="1" x14ac:dyDescent="0.35">
      <c r="B1" s="9"/>
      <c r="C1" s="9"/>
    </row>
    <row r="2" spans="2:14" ht="16.25" thickBot="1" x14ac:dyDescent="0.35">
      <c r="C2" s="9"/>
      <c r="D2" s="9"/>
      <c r="E2" s="9"/>
      <c r="F2" s="9"/>
      <c r="G2" s="9"/>
      <c r="H2" s="9"/>
      <c r="I2" s="9"/>
    </row>
    <row r="3" spans="2:14" x14ac:dyDescent="0.2">
      <c r="B3" s="11" t="s">
        <v>27</v>
      </c>
      <c r="C3" s="12" t="s">
        <v>26</v>
      </c>
      <c r="D3" s="13"/>
      <c r="E3" s="13"/>
      <c r="F3" s="13"/>
      <c r="G3" s="13"/>
      <c r="H3" s="14"/>
      <c r="I3" s="9"/>
    </row>
    <row r="4" spans="2:14" s="10" customFormat="1" ht="17" thickBot="1" x14ac:dyDescent="0.25">
      <c r="B4" s="15" t="s">
        <v>9</v>
      </c>
      <c r="C4" s="16" t="s">
        <v>17</v>
      </c>
      <c r="D4" s="16" t="s">
        <v>15</v>
      </c>
      <c r="E4" s="16" t="s">
        <v>20</v>
      </c>
      <c r="F4" s="16" t="s">
        <v>16</v>
      </c>
      <c r="G4" s="16" t="s">
        <v>18</v>
      </c>
      <c r="H4" s="17" t="s">
        <v>13</v>
      </c>
      <c r="I4" s="9"/>
      <c r="J4" s="9"/>
      <c r="K4" s="9"/>
      <c r="L4" s="9"/>
      <c r="M4" s="9"/>
      <c r="N4" s="9"/>
    </row>
    <row r="5" spans="2:14" s="1" customFormat="1" ht="17" thickBot="1" x14ac:dyDescent="0.25">
      <c r="B5" s="7" t="s">
        <v>7</v>
      </c>
      <c r="C5" s="4">
        <v>1</v>
      </c>
      <c r="D5" s="5">
        <v>5</v>
      </c>
      <c r="E5" s="5">
        <v>5</v>
      </c>
      <c r="F5" s="5">
        <v>6</v>
      </c>
      <c r="G5" s="5">
        <v>1</v>
      </c>
      <c r="H5" s="6">
        <v>18</v>
      </c>
    </row>
    <row r="6" spans="2:14" ht="20" thickBot="1" x14ac:dyDescent="0.3">
      <c r="B6" s="21" t="s">
        <v>13</v>
      </c>
      <c r="C6" s="22">
        <v>1</v>
      </c>
      <c r="D6" s="23">
        <v>5</v>
      </c>
      <c r="E6" s="23">
        <v>5</v>
      </c>
      <c r="F6" s="23">
        <v>6</v>
      </c>
      <c r="G6" s="23">
        <v>1</v>
      </c>
      <c r="H6" s="24">
        <v>18</v>
      </c>
      <c r="I6" s="9"/>
    </row>
    <row r="7" spans="2:14" x14ac:dyDescent="0.2">
      <c r="B7"/>
      <c r="C7"/>
      <c r="D7"/>
      <c r="E7"/>
      <c r="F7"/>
      <c r="G7"/>
      <c r="H7"/>
      <c r="I7" s="9"/>
    </row>
    <row r="8" spans="2:14" x14ac:dyDescent="0.2">
      <c r="B8"/>
      <c r="C8"/>
      <c r="D8"/>
      <c r="E8"/>
      <c r="F8"/>
      <c r="G8"/>
      <c r="H8"/>
      <c r="I8" s="9"/>
    </row>
    <row r="9" spans="2:14" x14ac:dyDescent="0.2">
      <c r="B9"/>
      <c r="C9"/>
      <c r="D9"/>
      <c r="E9"/>
      <c r="F9"/>
      <c r="G9"/>
      <c r="H9"/>
      <c r="I9" s="9"/>
    </row>
    <row r="10" spans="2:14" s="25" customFormat="1" ht="18" x14ac:dyDescent="0.35">
      <c r="B10"/>
      <c r="C10"/>
      <c r="D10"/>
      <c r="E10"/>
      <c r="F10"/>
      <c r="G10"/>
      <c r="H10"/>
      <c r="I10" s="9"/>
      <c r="J10" s="9"/>
      <c r="K10" s="9"/>
      <c r="L10" s="9"/>
      <c r="M10" s="9"/>
      <c r="N10" s="9"/>
    </row>
    <row r="11" spans="2:14" x14ac:dyDescent="0.2">
      <c r="B11"/>
      <c r="C11"/>
      <c r="D11"/>
      <c r="E11"/>
      <c r="F11"/>
      <c r="G11"/>
      <c r="H11"/>
      <c r="I11" s="9"/>
    </row>
    <row r="12" spans="2:14" x14ac:dyDescent="0.2">
      <c r="B12"/>
      <c r="C12"/>
      <c r="D12"/>
      <c r="E12"/>
      <c r="F12"/>
      <c r="G12"/>
      <c r="H12"/>
      <c r="I12" s="9"/>
    </row>
    <row r="13" spans="2:14" x14ac:dyDescent="0.2">
      <c r="B13"/>
      <c r="C13"/>
      <c r="D13"/>
      <c r="E13"/>
      <c r="F13"/>
      <c r="G13"/>
      <c r="H13"/>
      <c r="I13" s="9"/>
    </row>
    <row r="14" spans="2:14" x14ac:dyDescent="0.2">
      <c r="B14"/>
      <c r="C14"/>
      <c r="D14"/>
      <c r="E14"/>
      <c r="F14"/>
      <c r="G14"/>
      <c r="H14"/>
      <c r="I14" s="9"/>
    </row>
    <row r="15" spans="2:14" x14ac:dyDescent="0.2">
      <c r="B15"/>
      <c r="C15"/>
      <c r="D15"/>
      <c r="E15"/>
      <c r="F15"/>
      <c r="G15"/>
      <c r="H15"/>
      <c r="I15" s="9"/>
    </row>
    <row r="16" spans="2:14" ht="16.25" thickBot="1" x14ac:dyDescent="0.35">
      <c r="B16"/>
      <c r="C16"/>
      <c r="D16"/>
      <c r="E16"/>
      <c r="F16"/>
      <c r="G16"/>
      <c r="H16"/>
      <c r="I16" s="9"/>
    </row>
    <row r="17" spans="2:9" ht="16.25" thickBot="1" x14ac:dyDescent="0.35">
      <c r="B17"/>
      <c r="C17"/>
      <c r="D17"/>
      <c r="E17"/>
      <c r="F17"/>
      <c r="G17"/>
      <c r="H17"/>
      <c r="I17" s="9"/>
    </row>
    <row r="18" spans="2:9" x14ac:dyDescent="0.2">
      <c r="B18" s="9"/>
      <c r="C18" s="9"/>
      <c r="D18" s="9"/>
      <c r="E18" s="9"/>
      <c r="F18" s="9"/>
      <c r="G18" s="9"/>
      <c r="H18" s="9"/>
      <c r="I18" s="9"/>
    </row>
    <row r="19" spans="2:9" x14ac:dyDescent="0.2">
      <c r="B19" s="9"/>
      <c r="C19" s="9"/>
      <c r="D19" s="9"/>
      <c r="E19" s="9"/>
      <c r="F19" s="9"/>
      <c r="G19" s="9"/>
      <c r="H19" s="9"/>
      <c r="I19" s="9"/>
    </row>
    <row r="20" spans="2:9" x14ac:dyDescent="0.2">
      <c r="B20" s="9"/>
      <c r="C20" s="9"/>
      <c r="D20" s="9"/>
      <c r="E20" s="9"/>
      <c r="F20" s="9"/>
      <c r="G20" s="9"/>
      <c r="H20" s="9"/>
      <c r="I20" s="9"/>
    </row>
    <row r="21" spans="2:9" x14ac:dyDescent="0.2">
      <c r="B21" s="9"/>
      <c r="C21" s="9"/>
      <c r="D21" s="9"/>
      <c r="E21" s="9"/>
      <c r="F21" s="9"/>
      <c r="G21" s="9"/>
      <c r="H21" s="9"/>
      <c r="I21" s="9"/>
    </row>
    <row r="22" spans="2:9" ht="17" thickBot="1" x14ac:dyDescent="0.25">
      <c r="B22" s="9"/>
      <c r="C22" s="27" t="s">
        <v>17</v>
      </c>
      <c r="D22" s="27" t="s">
        <v>15</v>
      </c>
      <c r="E22" s="27" t="s">
        <v>20</v>
      </c>
      <c r="F22" s="27" t="s">
        <v>16</v>
      </c>
      <c r="G22" s="27" t="s">
        <v>18</v>
      </c>
      <c r="H22" s="9"/>
      <c r="I22" s="9"/>
    </row>
    <row r="23" spans="2:9" ht="18.5" thickBot="1" x14ac:dyDescent="0.4">
      <c r="B23" s="9"/>
      <c r="C23" s="36">
        <v>7</v>
      </c>
      <c r="D23" s="37">
        <v>147</v>
      </c>
      <c r="E23" s="37">
        <v>147</v>
      </c>
      <c r="F23" s="37">
        <v>195</v>
      </c>
      <c r="G23" s="37">
        <v>8</v>
      </c>
      <c r="H23" s="9"/>
      <c r="I23" s="9"/>
    </row>
    <row r="24" spans="2:9" x14ac:dyDescent="0.2">
      <c r="B24" s="9"/>
      <c r="C24" s="9"/>
      <c r="D24" s="9"/>
      <c r="E24" s="9"/>
      <c r="F24" s="9"/>
      <c r="G24" s="9"/>
      <c r="H24" s="9"/>
      <c r="I24" s="9"/>
    </row>
    <row r="25" spans="2:9" x14ac:dyDescent="0.2">
      <c r="B25" s="9"/>
      <c r="C25" s="9"/>
      <c r="D25" s="9"/>
      <c r="E25" s="9"/>
      <c r="F25" s="9"/>
      <c r="G25" s="9"/>
      <c r="H25" s="9"/>
      <c r="I25" s="9"/>
    </row>
    <row r="26" spans="2:9" x14ac:dyDescent="0.2">
      <c r="B26" s="9"/>
      <c r="C26" s="9"/>
      <c r="D26" s="9"/>
      <c r="E26" s="9"/>
      <c r="F26" s="9"/>
      <c r="G26" s="9"/>
      <c r="H26" s="9"/>
      <c r="I26" s="9"/>
    </row>
    <row r="27" spans="2:9" x14ac:dyDescent="0.2">
      <c r="B27" s="9"/>
      <c r="C27" s="9"/>
      <c r="D27" s="9"/>
      <c r="E27" s="9"/>
      <c r="F27" s="9"/>
      <c r="G27" s="9"/>
      <c r="H27" s="9"/>
      <c r="I27" s="9"/>
    </row>
    <row r="28" spans="2:9" x14ac:dyDescent="0.2">
      <c r="B28" s="9"/>
      <c r="C28" s="9"/>
      <c r="D28" s="9"/>
      <c r="E28" s="9"/>
      <c r="F28" s="9"/>
      <c r="G28" s="9"/>
      <c r="H28" s="9"/>
      <c r="I28" s="9"/>
    </row>
    <row r="29" spans="2:9" x14ac:dyDescent="0.2">
      <c r="B29" s="9"/>
      <c r="C29" s="9"/>
      <c r="D29" s="9"/>
      <c r="E29" s="9"/>
      <c r="F29" s="9"/>
      <c r="G29" s="9"/>
      <c r="H29" s="9"/>
      <c r="I29" s="9"/>
    </row>
    <row r="30" spans="2:9" x14ac:dyDescent="0.2">
      <c r="B30" s="9"/>
      <c r="C30" s="9"/>
      <c r="D30" s="9"/>
      <c r="E30" s="9"/>
      <c r="F30" s="9"/>
      <c r="G30" s="9"/>
      <c r="H30" s="9"/>
      <c r="I30" s="9"/>
    </row>
    <row r="31" spans="2:9" x14ac:dyDescent="0.2">
      <c r="B31" s="9"/>
      <c r="C31" s="9"/>
      <c r="D31" s="9"/>
      <c r="E31" s="9"/>
      <c r="F31" s="9"/>
      <c r="G31" s="9"/>
      <c r="H31" s="9"/>
      <c r="I31" s="9"/>
    </row>
    <row r="32" spans="2:9" x14ac:dyDescent="0.2">
      <c r="B32" s="9"/>
      <c r="C32" s="9"/>
      <c r="D32" s="9"/>
      <c r="E32" s="9"/>
      <c r="F32" s="9"/>
      <c r="G32" s="9"/>
      <c r="H32" s="9"/>
      <c r="I32" s="9"/>
    </row>
    <row r="33" spans="2:9" x14ac:dyDescent="0.2">
      <c r="B33" s="9"/>
      <c r="C33" s="9"/>
      <c r="D33" s="9"/>
      <c r="E33" s="9"/>
      <c r="F33" s="9"/>
      <c r="G33" s="9"/>
      <c r="H33" s="9"/>
      <c r="I33" s="9"/>
    </row>
    <row r="34" spans="2:9" x14ac:dyDescent="0.2">
      <c r="B34" s="9"/>
      <c r="C34" s="9"/>
      <c r="D34" s="9"/>
      <c r="E34" s="9"/>
      <c r="F34" s="9"/>
      <c r="G34" s="9"/>
      <c r="H34" s="9"/>
      <c r="I34" s="9"/>
    </row>
    <row r="35" spans="2:9" x14ac:dyDescent="0.2">
      <c r="B35" s="9"/>
      <c r="C35" s="9"/>
      <c r="D35" s="9"/>
      <c r="E35" s="9"/>
      <c r="F35" s="9"/>
      <c r="G35" s="9"/>
      <c r="H35" s="9"/>
      <c r="I35" s="9"/>
    </row>
    <row r="36" spans="2:9" x14ac:dyDescent="0.2">
      <c r="B36" s="9"/>
      <c r="C36" s="9"/>
      <c r="D36" s="9"/>
      <c r="E36" s="9"/>
      <c r="F36" s="9"/>
      <c r="G36" s="9"/>
      <c r="H36" s="9"/>
      <c r="I36" s="9"/>
    </row>
    <row r="37" spans="2:9" x14ac:dyDescent="0.2">
      <c r="B37" s="9"/>
      <c r="C37" s="9"/>
      <c r="D37" s="9"/>
      <c r="E37" s="9"/>
      <c r="F37" s="9"/>
      <c r="G37" s="9"/>
      <c r="H37" s="9"/>
      <c r="I37" s="9"/>
    </row>
    <row r="38" spans="2:9" x14ac:dyDescent="0.2">
      <c r="B38" s="9"/>
      <c r="C38" s="9"/>
      <c r="D38" s="9"/>
      <c r="E38" s="9"/>
      <c r="F38" s="9"/>
      <c r="G38" s="9"/>
      <c r="H38" s="9"/>
      <c r="I38" s="9"/>
    </row>
    <row r="39" spans="2:9" x14ac:dyDescent="0.2">
      <c r="B39" s="9"/>
      <c r="C39" s="9"/>
      <c r="D39" s="9"/>
      <c r="E39" s="9"/>
      <c r="F39" s="9"/>
      <c r="G39" s="9"/>
      <c r="H39" s="9"/>
      <c r="I39" s="9"/>
    </row>
    <row r="40" spans="2:9" x14ac:dyDescent="0.2">
      <c r="B40" s="9"/>
      <c r="C40" s="9"/>
      <c r="D40" s="9"/>
      <c r="E40" s="9"/>
      <c r="F40" s="9"/>
      <c r="G40" s="9"/>
      <c r="H40" s="9"/>
      <c r="I40" s="9"/>
    </row>
    <row r="41" spans="2:9" x14ac:dyDescent="0.2">
      <c r="B41" s="9"/>
      <c r="C41" s="9"/>
      <c r="D41" s="9"/>
      <c r="E41" s="9"/>
      <c r="F41" s="9"/>
      <c r="G41" s="9"/>
      <c r="H41" s="9"/>
      <c r="I41" s="9"/>
    </row>
    <row r="42" spans="2:9" x14ac:dyDescent="0.2">
      <c r="B42" s="9"/>
      <c r="C42" s="9"/>
      <c r="D42" s="9"/>
      <c r="E42" s="9"/>
      <c r="F42" s="9"/>
      <c r="G42" s="9"/>
      <c r="H42" s="9"/>
      <c r="I42" s="9"/>
    </row>
    <row r="43" spans="2:9" x14ac:dyDescent="0.2">
      <c r="B43" s="9"/>
      <c r="C43" s="9"/>
      <c r="D43" s="9"/>
      <c r="E43" s="9"/>
      <c r="F43" s="9"/>
      <c r="G43" s="9"/>
      <c r="H43" s="9"/>
      <c r="I43" s="9"/>
    </row>
    <row r="44" spans="2:9" x14ac:dyDescent="0.2">
      <c r="B44" s="9"/>
      <c r="C44" s="9"/>
      <c r="D44" s="9"/>
      <c r="E44" s="9"/>
      <c r="F44" s="9"/>
      <c r="G44" s="9"/>
      <c r="H44" s="9"/>
      <c r="I44" s="9"/>
    </row>
    <row r="45" spans="2:9" x14ac:dyDescent="0.2">
      <c r="B45" s="9"/>
      <c r="C45" s="9"/>
      <c r="D45" s="9"/>
      <c r="E45" s="9"/>
      <c r="F45" s="9"/>
      <c r="G45" s="9"/>
      <c r="H45" s="9"/>
      <c r="I45" s="9"/>
    </row>
    <row r="46" spans="2:9" x14ac:dyDescent="0.2">
      <c r="B46" s="9"/>
      <c r="C46" s="9"/>
      <c r="D46" s="9"/>
      <c r="E46" s="9"/>
      <c r="F46" s="9"/>
      <c r="G46" s="9"/>
      <c r="H46" s="9"/>
      <c r="I46" s="9"/>
    </row>
    <row r="47" spans="2:9" x14ac:dyDescent="0.2">
      <c r="B47" s="9"/>
      <c r="C47" s="9"/>
      <c r="D47" s="9"/>
      <c r="E47" s="9"/>
      <c r="F47" s="9"/>
      <c r="G47" s="9"/>
      <c r="H47" s="9"/>
      <c r="I47" s="9"/>
    </row>
    <row r="48" spans="2:9" x14ac:dyDescent="0.2">
      <c r="B48" s="9"/>
      <c r="C48" s="9"/>
      <c r="D48" s="9"/>
      <c r="E48" s="9"/>
      <c r="F48" s="9"/>
      <c r="G48" s="9"/>
      <c r="H48" s="9"/>
      <c r="I48" s="9"/>
    </row>
    <row r="49" spans="2:37" x14ac:dyDescent="0.2">
      <c r="B49" s="9"/>
      <c r="C49" s="9"/>
      <c r="D49" s="9"/>
      <c r="E49" s="9"/>
      <c r="F49" s="9"/>
      <c r="G49" s="9"/>
      <c r="H49" s="9"/>
      <c r="I49" s="9"/>
    </row>
    <row r="50" spans="2:37" x14ac:dyDescent="0.2">
      <c r="B50" s="9"/>
      <c r="C50" s="9"/>
      <c r="D50" s="9"/>
      <c r="E50" s="9"/>
      <c r="F50" s="9"/>
      <c r="G50" s="9"/>
      <c r="H50" s="9"/>
    </row>
    <row r="51" spans="2:37" x14ac:dyDescent="0.2">
      <c r="B51" s="9"/>
      <c r="C51" s="9"/>
      <c r="D51" s="9"/>
      <c r="E51" s="9"/>
      <c r="F51" s="9"/>
      <c r="G51" s="9"/>
      <c r="H51" s="9"/>
    </row>
    <row r="52" spans="2:37" x14ac:dyDescent="0.2">
      <c r="B52" s="9"/>
      <c r="C52" s="9"/>
      <c r="D52" s="9"/>
      <c r="E52" s="9"/>
      <c r="F52" s="9"/>
      <c r="G52" s="9"/>
      <c r="H52" s="9"/>
    </row>
    <row r="53" spans="2:37" ht="65" thickBot="1" x14ac:dyDescent="0.25">
      <c r="B53" s="9"/>
      <c r="C53" s="9"/>
      <c r="D53" s="9"/>
      <c r="E53" s="9"/>
      <c r="F53" s="9"/>
      <c r="G53" s="9"/>
      <c r="H53" s="9"/>
      <c r="I53" s="9"/>
      <c r="AD53" s="26" t="s">
        <v>9</v>
      </c>
      <c r="AE53" s="27" t="s">
        <v>17</v>
      </c>
      <c r="AF53" s="27" t="s">
        <v>15</v>
      </c>
      <c r="AG53" s="27" t="s">
        <v>20</v>
      </c>
      <c r="AH53" s="27" t="s">
        <v>16</v>
      </c>
      <c r="AI53" s="27" t="s">
        <v>18</v>
      </c>
      <c r="AJ53" s="8"/>
      <c r="AK53" s="8"/>
    </row>
    <row r="54" spans="2:37" x14ac:dyDescent="0.2">
      <c r="B54" s="9"/>
      <c r="C54" s="9"/>
      <c r="D54" s="9"/>
      <c r="E54" s="9"/>
      <c r="F54" s="9"/>
      <c r="G54" s="9"/>
      <c r="H54" s="9"/>
      <c r="I54" s="9"/>
      <c r="AD54" s="28" t="s">
        <v>5</v>
      </c>
      <c r="AE54" s="29">
        <v>1</v>
      </c>
      <c r="AF54" s="30">
        <v>1</v>
      </c>
      <c r="AG54" s="30">
        <v>1</v>
      </c>
      <c r="AH54" s="30">
        <v>3</v>
      </c>
      <c r="AI54" s="30"/>
      <c r="AJ54" s="31">
        <v>6</v>
      </c>
      <c r="AK54" s="8"/>
    </row>
    <row r="55" spans="2:37" ht="96" x14ac:dyDescent="0.2">
      <c r="B55" s="9"/>
      <c r="C55" s="9"/>
      <c r="D55" s="9"/>
      <c r="E55" s="9"/>
      <c r="F55" s="9"/>
      <c r="G55" s="9"/>
      <c r="H55" s="9"/>
      <c r="I55" s="9"/>
      <c r="AD55" s="28" t="s">
        <v>24</v>
      </c>
      <c r="AE55" s="32"/>
      <c r="AF55" s="33">
        <v>5</v>
      </c>
      <c r="AG55" s="33">
        <v>5</v>
      </c>
      <c r="AH55" s="33">
        <v>5</v>
      </c>
      <c r="AI55" s="33">
        <v>3</v>
      </c>
      <c r="AJ55" s="34">
        <v>18</v>
      </c>
      <c r="AK55" s="8"/>
    </row>
    <row r="56" spans="2:37" x14ac:dyDescent="0.2">
      <c r="B56" s="9"/>
      <c r="C56" s="9"/>
      <c r="D56" s="9"/>
      <c r="E56" s="9"/>
      <c r="F56" s="9"/>
      <c r="G56" s="9"/>
      <c r="H56" s="9"/>
      <c r="I56" s="9"/>
      <c r="AD56" s="28" t="s">
        <v>7</v>
      </c>
      <c r="AE56" s="32">
        <v>1</v>
      </c>
      <c r="AF56" s="33">
        <v>5</v>
      </c>
      <c r="AG56" s="33">
        <v>5</v>
      </c>
      <c r="AH56" s="33">
        <v>9</v>
      </c>
      <c r="AI56" s="33"/>
      <c r="AJ56" s="34">
        <v>20</v>
      </c>
      <c r="AK56" s="8"/>
    </row>
    <row r="57" spans="2:37" ht="33" thickBot="1" x14ac:dyDescent="0.25">
      <c r="B57" s="9"/>
      <c r="C57" s="9"/>
      <c r="D57" s="9"/>
      <c r="E57" s="9"/>
      <c r="F57" s="9"/>
      <c r="G57" s="9"/>
      <c r="H57" s="9"/>
      <c r="I57" s="9"/>
      <c r="AD57" s="28" t="s">
        <v>21</v>
      </c>
      <c r="AE57" s="32"/>
      <c r="AF57" s="33">
        <v>5</v>
      </c>
      <c r="AG57" s="33">
        <v>7</v>
      </c>
      <c r="AH57" s="33">
        <v>9</v>
      </c>
      <c r="AI57" s="33"/>
      <c r="AJ57" s="34">
        <v>21</v>
      </c>
      <c r="AK57" s="8"/>
    </row>
    <row r="58" spans="2:37" ht="17" thickBot="1" x14ac:dyDescent="0.25">
      <c r="B58" s="9"/>
      <c r="C58" s="9"/>
      <c r="D58" s="9"/>
      <c r="E58" s="9"/>
      <c r="F58" s="9"/>
      <c r="G58" s="9"/>
      <c r="H58" s="9"/>
      <c r="I58" s="9"/>
      <c r="AD58" s="28" t="s">
        <v>2</v>
      </c>
      <c r="AE58" s="32">
        <v>1</v>
      </c>
      <c r="AF58" s="33">
        <v>8</v>
      </c>
      <c r="AG58" s="33">
        <v>8</v>
      </c>
      <c r="AH58" s="33">
        <v>7</v>
      </c>
      <c r="AI58" s="33">
        <v>1</v>
      </c>
      <c r="AJ58" s="34">
        <v>25</v>
      </c>
      <c r="AK58" s="8"/>
    </row>
    <row r="59" spans="2:37" ht="32" x14ac:dyDescent="0.2">
      <c r="B59" s="9"/>
      <c r="C59" s="9"/>
      <c r="D59" s="9"/>
      <c r="E59" s="9"/>
      <c r="F59" s="9"/>
      <c r="G59" s="9"/>
      <c r="H59" s="9"/>
      <c r="I59" s="9"/>
      <c r="AD59" s="28" t="s">
        <v>3</v>
      </c>
      <c r="AE59" s="32"/>
      <c r="AF59" s="33">
        <v>5</v>
      </c>
      <c r="AG59" s="33">
        <v>5</v>
      </c>
      <c r="AH59" s="33">
        <v>14</v>
      </c>
      <c r="AI59" s="33">
        <v>1</v>
      </c>
      <c r="AJ59" s="34">
        <v>25</v>
      </c>
      <c r="AK59" s="8"/>
    </row>
    <row r="60" spans="2:37" ht="32" x14ac:dyDescent="0.2">
      <c r="B60" s="9"/>
      <c r="C60" s="9"/>
      <c r="D60" s="9"/>
      <c r="E60" s="9"/>
      <c r="F60" s="9"/>
      <c r="G60" s="9"/>
      <c r="H60" s="9"/>
      <c r="I60" s="9"/>
      <c r="AD60" s="28" t="s">
        <v>4</v>
      </c>
      <c r="AE60" s="32"/>
      <c r="AF60" s="33">
        <v>12</v>
      </c>
      <c r="AG60" s="33">
        <v>12</v>
      </c>
      <c r="AH60" s="33">
        <v>25</v>
      </c>
      <c r="AI60" s="33"/>
      <c r="AJ60" s="34">
        <v>49</v>
      </c>
      <c r="AK60" s="8"/>
    </row>
    <row r="61" spans="2:37" ht="32" x14ac:dyDescent="0.2">
      <c r="B61" s="9"/>
      <c r="C61" s="9"/>
      <c r="D61" s="9"/>
      <c r="E61" s="9"/>
      <c r="F61" s="9"/>
      <c r="G61" s="9"/>
      <c r="H61" s="9"/>
      <c r="I61" s="9"/>
      <c r="AD61" s="28" t="s">
        <v>10</v>
      </c>
      <c r="AE61" s="32">
        <v>1</v>
      </c>
      <c r="AF61" s="33">
        <v>20</v>
      </c>
      <c r="AG61" s="33">
        <v>20</v>
      </c>
      <c r="AH61" s="33">
        <v>17</v>
      </c>
      <c r="AI61" s="33"/>
      <c r="AJ61" s="34">
        <v>58</v>
      </c>
      <c r="AK61" s="8"/>
    </row>
    <row r="62" spans="2:37" x14ac:dyDescent="0.2">
      <c r="B62" s="9"/>
      <c r="C62" s="9"/>
      <c r="D62" s="9"/>
      <c r="E62" s="9"/>
      <c r="F62" s="9"/>
      <c r="G62" s="9"/>
      <c r="H62" s="9"/>
      <c r="I62" s="9"/>
      <c r="AD62" s="28" t="s">
        <v>6</v>
      </c>
      <c r="AE62" s="32"/>
      <c r="AF62" s="33">
        <v>20</v>
      </c>
      <c r="AG62" s="33">
        <v>20</v>
      </c>
      <c r="AH62" s="33">
        <v>18</v>
      </c>
      <c r="AI62" s="33"/>
      <c r="AJ62" s="34">
        <v>58</v>
      </c>
      <c r="AK62" s="8"/>
    </row>
    <row r="63" spans="2:37" ht="64" x14ac:dyDescent="0.2">
      <c r="B63" s="9"/>
      <c r="C63" s="9"/>
      <c r="D63" s="9"/>
      <c r="E63" s="9"/>
      <c r="F63" s="9"/>
      <c r="G63" s="9"/>
      <c r="H63" s="9"/>
      <c r="I63" s="9"/>
      <c r="AD63" s="28" t="s">
        <v>23</v>
      </c>
      <c r="AE63" s="32">
        <v>1</v>
      </c>
      <c r="AF63" s="33">
        <v>20</v>
      </c>
      <c r="AG63" s="33">
        <v>20</v>
      </c>
      <c r="AH63" s="33">
        <v>31</v>
      </c>
      <c r="AI63" s="33">
        <v>1</v>
      </c>
      <c r="AJ63" s="34">
        <v>73</v>
      </c>
      <c r="AK63" s="8"/>
    </row>
    <row r="64" spans="2:37" ht="32" x14ac:dyDescent="0.2">
      <c r="B64" s="9"/>
      <c r="C64" s="9"/>
      <c r="D64" s="9"/>
      <c r="E64" s="9"/>
      <c r="F64" s="9"/>
      <c r="G64" s="9"/>
      <c r="H64" s="9"/>
      <c r="I64" s="9"/>
      <c r="AD64" s="28" t="s">
        <v>1</v>
      </c>
      <c r="AE64" s="32">
        <v>1</v>
      </c>
      <c r="AF64" s="33">
        <v>24</v>
      </c>
      <c r="AG64" s="33">
        <v>24</v>
      </c>
      <c r="AH64" s="33">
        <v>25</v>
      </c>
      <c r="AI64" s="33"/>
      <c r="AJ64" s="34">
        <v>74</v>
      </c>
      <c r="AK64" s="8"/>
    </row>
    <row r="65" spans="2:37" ht="33" thickBot="1" x14ac:dyDescent="0.25">
      <c r="B65" s="9"/>
      <c r="C65" s="9"/>
      <c r="D65" s="9"/>
      <c r="E65" s="9"/>
      <c r="F65" s="9"/>
      <c r="G65" s="9"/>
      <c r="H65" s="9"/>
      <c r="I65" s="9"/>
      <c r="AD65" s="28" t="s">
        <v>22</v>
      </c>
      <c r="AE65" s="32">
        <v>1</v>
      </c>
      <c r="AF65" s="33">
        <v>22</v>
      </c>
      <c r="AG65" s="33">
        <v>22</v>
      </c>
      <c r="AH65" s="33">
        <v>30</v>
      </c>
      <c r="AI65" s="33">
        <v>1</v>
      </c>
      <c r="AJ65" s="34">
        <v>76</v>
      </c>
      <c r="AK65" s="8"/>
    </row>
    <row r="66" spans="2:37" ht="20" thickBot="1" x14ac:dyDescent="0.3">
      <c r="B66" s="9"/>
      <c r="C66" s="9"/>
      <c r="D66" s="9"/>
      <c r="E66" s="9"/>
      <c r="F66" s="9"/>
      <c r="G66" s="9"/>
      <c r="H66" s="9"/>
      <c r="I66" s="9"/>
      <c r="AD66" s="35" t="s">
        <v>13</v>
      </c>
      <c r="AE66" s="36">
        <v>7</v>
      </c>
      <c r="AF66" s="37">
        <v>147</v>
      </c>
      <c r="AG66" s="37">
        <v>151</v>
      </c>
      <c r="AH66" s="37">
        <v>191</v>
      </c>
      <c r="AI66" s="37">
        <v>7</v>
      </c>
      <c r="AJ66" s="8"/>
      <c r="AK66" s="8"/>
    </row>
    <row r="67" spans="2:37" x14ac:dyDescent="0.2">
      <c r="AD67" s="10"/>
      <c r="AE67" s="8"/>
      <c r="AF67" s="8"/>
      <c r="AG67" s="8"/>
      <c r="AH67" s="8"/>
      <c r="AI67" s="8"/>
      <c r="AJ67" s="8"/>
      <c r="AK67" s="8"/>
    </row>
    <row r="68" spans="2:37" ht="17" thickBot="1" x14ac:dyDescent="0.25">
      <c r="B68" s="9"/>
      <c r="C68" s="9"/>
      <c r="D68" s="9"/>
      <c r="E68" s="9"/>
      <c r="F68" s="9"/>
      <c r="G68" s="9"/>
      <c r="H68" s="9"/>
      <c r="I68" s="9"/>
      <c r="AD68" s="10"/>
      <c r="AE68" s="8"/>
      <c r="AF68" s="8"/>
      <c r="AG68" s="8"/>
      <c r="AH68" s="8"/>
      <c r="AI68" s="8"/>
      <c r="AJ68" s="8"/>
      <c r="AK68" s="8"/>
    </row>
    <row r="69" spans="2:37" ht="17" thickBot="1" x14ac:dyDescent="0.25">
      <c r="B69" s="9"/>
      <c r="C69" s="9"/>
      <c r="D69" s="9"/>
      <c r="E69" s="9"/>
      <c r="F69" s="9"/>
      <c r="G69" s="9"/>
      <c r="H69" s="9"/>
      <c r="I69" s="9"/>
      <c r="AD69" s="38" t="s">
        <v>9</v>
      </c>
      <c r="AE69" s="39" t="s">
        <v>11</v>
      </c>
      <c r="AF69" s="14" t="s">
        <v>12</v>
      </c>
      <c r="AG69" s="9" t="s">
        <v>25</v>
      </c>
      <c r="AH69" s="8"/>
      <c r="AI69" s="8"/>
      <c r="AJ69" s="8"/>
      <c r="AK69" s="8"/>
    </row>
    <row r="70" spans="2:37" x14ac:dyDescent="0.2">
      <c r="B70" s="9"/>
      <c r="C70" s="9"/>
      <c r="D70" s="9"/>
      <c r="E70" s="9"/>
      <c r="F70" s="9"/>
      <c r="G70" s="9"/>
      <c r="H70" s="9"/>
      <c r="I70" s="9"/>
      <c r="AD70" s="18" t="s">
        <v>5</v>
      </c>
      <c r="AE70" s="19">
        <v>6</v>
      </c>
      <c r="AF70" s="20">
        <v>2</v>
      </c>
      <c r="AG70" s="40">
        <f>AF70/AE70</f>
        <v>0.33333333333333331</v>
      </c>
      <c r="AH70" s="8"/>
      <c r="AI70" s="8"/>
      <c r="AJ70" s="8"/>
      <c r="AK70" s="8"/>
    </row>
    <row r="71" spans="2:37" ht="96" x14ac:dyDescent="0.2">
      <c r="B71" s="9"/>
      <c r="C71" s="9"/>
      <c r="D71" s="9"/>
      <c r="E71" s="9"/>
      <c r="F71" s="9"/>
      <c r="G71" s="9"/>
      <c r="H71" s="9"/>
      <c r="I71" s="9"/>
      <c r="AD71" s="18" t="s">
        <v>24</v>
      </c>
      <c r="AE71" s="41">
        <v>18</v>
      </c>
      <c r="AF71" s="42">
        <v>10</v>
      </c>
      <c r="AG71" s="40">
        <f t="shared" ref="AG71:AG82" si="0">AF71/AE71</f>
        <v>0.55555555555555558</v>
      </c>
      <c r="AH71" s="8"/>
      <c r="AI71" s="8"/>
      <c r="AJ71" s="8"/>
      <c r="AK71" s="8"/>
    </row>
    <row r="72" spans="2:37" x14ac:dyDescent="0.2">
      <c r="B72" s="9"/>
      <c r="C72" s="9"/>
      <c r="D72" s="9"/>
      <c r="E72" s="9"/>
      <c r="F72" s="9"/>
      <c r="G72" s="9"/>
      <c r="H72" s="9"/>
      <c r="I72" s="9"/>
      <c r="AD72" s="18" t="s">
        <v>7</v>
      </c>
      <c r="AE72" s="41">
        <v>20</v>
      </c>
      <c r="AF72" s="42">
        <v>11</v>
      </c>
      <c r="AG72" s="40">
        <f t="shared" si="0"/>
        <v>0.55000000000000004</v>
      </c>
      <c r="AH72" s="8"/>
      <c r="AI72" s="8"/>
      <c r="AJ72" s="8"/>
      <c r="AK72" s="8"/>
    </row>
    <row r="73" spans="2:37" ht="32" x14ac:dyDescent="0.2">
      <c r="B73" s="9"/>
      <c r="C73" s="9"/>
      <c r="D73" s="9"/>
      <c r="E73" s="9"/>
      <c r="F73" s="9"/>
      <c r="G73" s="9"/>
      <c r="H73" s="9"/>
      <c r="I73" s="9"/>
      <c r="AD73" s="18" t="s">
        <v>21</v>
      </c>
      <c r="AE73" s="41">
        <v>21</v>
      </c>
      <c r="AF73" s="42">
        <v>4</v>
      </c>
      <c r="AG73" s="40">
        <f t="shared" si="0"/>
        <v>0.19047619047619047</v>
      </c>
      <c r="AH73" s="8"/>
      <c r="AI73" s="8"/>
      <c r="AJ73" s="8"/>
      <c r="AK73" s="8"/>
    </row>
    <row r="74" spans="2:37" x14ac:dyDescent="0.2">
      <c r="B74" s="9"/>
      <c r="C74" s="9"/>
      <c r="D74" s="9"/>
      <c r="E74" s="9"/>
      <c r="F74" s="9"/>
      <c r="G74" s="9"/>
      <c r="H74" s="9"/>
      <c r="I74" s="9"/>
      <c r="AD74" s="18" t="s">
        <v>2</v>
      </c>
      <c r="AE74" s="41">
        <v>25</v>
      </c>
      <c r="AF74" s="42">
        <v>14</v>
      </c>
      <c r="AG74" s="40">
        <f t="shared" si="0"/>
        <v>0.56000000000000005</v>
      </c>
      <c r="AH74" s="8"/>
      <c r="AI74" s="8"/>
      <c r="AJ74" s="8"/>
      <c r="AK74" s="8"/>
    </row>
    <row r="75" spans="2:37" ht="32" x14ac:dyDescent="0.2">
      <c r="B75" s="9"/>
      <c r="C75" s="9"/>
      <c r="D75" s="9"/>
      <c r="E75" s="9"/>
      <c r="F75" s="9"/>
      <c r="G75" s="9"/>
      <c r="H75" s="9"/>
      <c r="I75" s="9"/>
      <c r="AD75" s="18" t="s">
        <v>3</v>
      </c>
      <c r="AE75" s="41">
        <v>25</v>
      </c>
      <c r="AF75" s="42">
        <v>13</v>
      </c>
      <c r="AG75" s="40">
        <f t="shared" si="0"/>
        <v>0.52</v>
      </c>
      <c r="AH75" s="8"/>
      <c r="AI75" s="8"/>
      <c r="AJ75" s="8"/>
      <c r="AK75" s="8"/>
    </row>
    <row r="76" spans="2:37" ht="32" x14ac:dyDescent="0.2">
      <c r="B76" s="9"/>
      <c r="C76" s="9"/>
      <c r="D76" s="9"/>
      <c r="E76" s="9"/>
      <c r="F76" s="9"/>
      <c r="G76" s="9"/>
      <c r="H76" s="9"/>
      <c r="I76" s="9"/>
      <c r="AD76" s="18" t="s">
        <v>4</v>
      </c>
      <c r="AE76" s="41">
        <v>49</v>
      </c>
      <c r="AF76" s="42">
        <v>20</v>
      </c>
      <c r="AG76" s="40">
        <f t="shared" si="0"/>
        <v>0.40816326530612246</v>
      </c>
      <c r="AH76" s="8"/>
      <c r="AI76" s="8"/>
      <c r="AJ76" s="8"/>
      <c r="AK76" s="8"/>
    </row>
    <row r="77" spans="2:37" ht="32" x14ac:dyDescent="0.2">
      <c r="B77" s="9"/>
      <c r="C77" s="9"/>
      <c r="D77" s="9"/>
      <c r="E77" s="9"/>
      <c r="F77" s="9"/>
      <c r="G77" s="9"/>
      <c r="H77" s="9"/>
      <c r="I77" s="9"/>
      <c r="AD77" s="18" t="s">
        <v>10</v>
      </c>
      <c r="AE77" s="41">
        <v>58</v>
      </c>
      <c r="AF77" s="42">
        <v>20</v>
      </c>
      <c r="AG77" s="40">
        <f t="shared" si="0"/>
        <v>0.34482758620689657</v>
      </c>
      <c r="AH77" s="8"/>
      <c r="AI77" s="8"/>
      <c r="AJ77" s="8"/>
      <c r="AK77" s="8"/>
    </row>
    <row r="78" spans="2:37" x14ac:dyDescent="0.2">
      <c r="B78" s="9"/>
      <c r="C78" s="9"/>
      <c r="D78" s="9"/>
      <c r="E78" s="9"/>
      <c r="F78" s="9"/>
      <c r="G78" s="9"/>
      <c r="H78" s="9"/>
      <c r="I78" s="9"/>
      <c r="AD78" s="18" t="s">
        <v>6</v>
      </c>
      <c r="AE78" s="41">
        <v>58</v>
      </c>
      <c r="AF78" s="42">
        <v>27</v>
      </c>
      <c r="AG78" s="40">
        <f t="shared" si="0"/>
        <v>0.46551724137931033</v>
      </c>
      <c r="AH78" s="8"/>
      <c r="AI78" s="8"/>
      <c r="AJ78" s="8"/>
      <c r="AK78" s="8"/>
    </row>
    <row r="79" spans="2:37" ht="64" x14ac:dyDescent="0.2">
      <c r="B79" s="9"/>
      <c r="C79" s="9"/>
      <c r="D79" s="9"/>
      <c r="E79" s="9"/>
      <c r="F79" s="9"/>
      <c r="G79" s="9"/>
      <c r="H79" s="9"/>
      <c r="I79" s="9"/>
      <c r="AD79" s="18" t="s">
        <v>23</v>
      </c>
      <c r="AE79" s="41">
        <v>73</v>
      </c>
      <c r="AF79" s="42">
        <v>60</v>
      </c>
      <c r="AG79" s="40">
        <f t="shared" si="0"/>
        <v>0.82191780821917804</v>
      </c>
      <c r="AH79" s="8"/>
      <c r="AI79" s="8"/>
      <c r="AJ79" s="8"/>
      <c r="AK79" s="8"/>
    </row>
    <row r="80" spans="2:37" ht="32" x14ac:dyDescent="0.2">
      <c r="B80" s="9"/>
      <c r="C80" s="9"/>
      <c r="D80" s="9"/>
      <c r="E80" s="9"/>
      <c r="F80" s="9"/>
      <c r="G80" s="9"/>
      <c r="H80" s="9"/>
      <c r="I80" s="9"/>
      <c r="AD80" s="18" t="s">
        <v>1</v>
      </c>
      <c r="AE80" s="41">
        <v>74</v>
      </c>
      <c r="AF80" s="42">
        <v>38</v>
      </c>
      <c r="AG80" s="40">
        <f t="shared" si="0"/>
        <v>0.51351351351351349</v>
      </c>
      <c r="AH80" s="8"/>
      <c r="AI80" s="8"/>
      <c r="AJ80" s="8"/>
      <c r="AK80" s="8"/>
    </row>
    <row r="81" spans="2:37" ht="33" thickBot="1" x14ac:dyDescent="0.25">
      <c r="B81" s="9"/>
      <c r="C81" s="9"/>
      <c r="D81" s="9"/>
      <c r="E81" s="9"/>
      <c r="F81" s="9"/>
      <c r="G81" s="9"/>
      <c r="H81" s="9"/>
      <c r="I81" s="9"/>
      <c r="AD81" s="18" t="s">
        <v>22</v>
      </c>
      <c r="AE81" s="41">
        <v>76</v>
      </c>
      <c r="AF81" s="42">
        <v>47</v>
      </c>
      <c r="AG81" s="40">
        <f t="shared" si="0"/>
        <v>0.61842105263157898</v>
      </c>
      <c r="AH81" s="8"/>
      <c r="AI81" s="8"/>
      <c r="AJ81" s="8"/>
      <c r="AK81" s="8"/>
    </row>
    <row r="82" spans="2:37" ht="20" thickBot="1" x14ac:dyDescent="0.3">
      <c r="B82" s="9"/>
      <c r="C82" s="9"/>
      <c r="D82" s="9"/>
      <c r="E82" s="9"/>
      <c r="F82" s="9"/>
      <c r="G82" s="9"/>
      <c r="H82" s="9"/>
      <c r="I82" s="9"/>
      <c r="AD82" s="21" t="s">
        <v>13</v>
      </c>
      <c r="AE82" s="22">
        <v>503</v>
      </c>
      <c r="AF82" s="24">
        <v>266</v>
      </c>
      <c r="AG82" s="40">
        <f t="shared" si="0"/>
        <v>0.52882703777335982</v>
      </c>
      <c r="AH82" s="8"/>
      <c r="AI82" s="8"/>
      <c r="AJ82" s="8"/>
      <c r="AK82" s="8"/>
    </row>
    <row r="83" spans="2:37" x14ac:dyDescent="0.2">
      <c r="AD83" s="10"/>
      <c r="AE83" s="8"/>
      <c r="AF83" s="8"/>
      <c r="AG83" s="8"/>
      <c r="AH83" s="8"/>
      <c r="AI83" s="8"/>
      <c r="AJ83" s="8"/>
      <c r="AK83" s="8"/>
    </row>
    <row r="84" spans="2:37" x14ac:dyDescent="0.2">
      <c r="AD84" s="10"/>
      <c r="AE84" s="8"/>
      <c r="AF84" s="8"/>
      <c r="AG84" s="8"/>
      <c r="AH84" s="8"/>
      <c r="AI84" s="8"/>
      <c r="AJ84" s="8"/>
      <c r="AK84" s="8"/>
    </row>
    <row r="85" spans="2:37" x14ac:dyDescent="0.2">
      <c r="AD85" s="10"/>
      <c r="AE85" s="8"/>
      <c r="AF85" s="8"/>
      <c r="AG85" s="8"/>
      <c r="AH85" s="8"/>
      <c r="AI85" s="8"/>
      <c r="AJ85" s="8"/>
      <c r="AK85" s="8"/>
    </row>
    <row r="86" spans="2:37" x14ac:dyDescent="0.2">
      <c r="AD86" s="10"/>
      <c r="AE86" s="8"/>
      <c r="AF86" s="8"/>
      <c r="AG86" s="8"/>
      <c r="AH86" s="8"/>
      <c r="AI86" s="8"/>
      <c r="AJ86" s="8"/>
      <c r="AK86" s="8"/>
    </row>
  </sheetData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P18"/>
  <sheetViews>
    <sheetView showGridLines="0" zoomScale="150" workbookViewId="0">
      <selection activeCell="C14" sqref="C14"/>
    </sheetView>
  </sheetViews>
  <sheetFormatPr baseColWidth="10" defaultColWidth="10.83203125" defaultRowHeight="16" x14ac:dyDescent="0.2"/>
  <cols>
    <col min="1" max="1" width="1.5" style="1" customWidth="1"/>
    <col min="2" max="2" width="41.6640625" style="1" bestFit="1" customWidth="1"/>
    <col min="3" max="3" width="28.6640625" style="1" bestFit="1" customWidth="1"/>
    <col min="4" max="4" width="8.33203125" style="1" customWidth="1"/>
    <col min="5" max="5" width="9.1640625" style="1" bestFit="1" customWidth="1"/>
    <col min="6" max="7" width="1.1640625" style="1" customWidth="1"/>
    <col min="8" max="8" width="20.33203125" style="1" customWidth="1"/>
    <col min="9" max="16" width="7.33203125" style="1" customWidth="1"/>
    <col min="17" max="17" width="7" style="1" customWidth="1"/>
    <col min="18" max="16384" width="10.83203125" style="1"/>
  </cols>
  <sheetData>
    <row r="1" spans="2:16" ht="5" customHeight="1" x14ac:dyDescent="0.3"/>
    <row r="2" spans="2:16" x14ac:dyDescent="0.2">
      <c r="B2" s="43" t="s">
        <v>14</v>
      </c>
      <c r="C2" s="44" t="s">
        <v>20</v>
      </c>
    </row>
    <row r="3" spans="2:16" x14ac:dyDescent="0.2">
      <c r="B3" s="43" t="s">
        <v>8</v>
      </c>
      <c r="C3" s="44" t="s">
        <v>19</v>
      </c>
    </row>
    <row r="4" spans="2:16" s="45" customFormat="1" ht="28" customHeight="1" thickBot="1" x14ac:dyDescent="0.25">
      <c r="B4"/>
      <c r="C4"/>
      <c r="D4"/>
      <c r="E4"/>
      <c r="H4" s="1"/>
    </row>
    <row r="5" spans="2:16" s="3" customFormat="1" ht="33" thickBot="1" x14ac:dyDescent="0.25">
      <c r="B5" s="48" t="s">
        <v>39</v>
      </c>
      <c r="C5" s="49" t="s">
        <v>31</v>
      </c>
      <c r="D5" s="49" t="s">
        <v>29</v>
      </c>
      <c r="E5" s="49" t="s">
        <v>30</v>
      </c>
      <c r="I5" s="56" t="s">
        <v>32</v>
      </c>
      <c r="J5" s="54" t="s">
        <v>38</v>
      </c>
      <c r="K5" s="57" t="s">
        <v>33</v>
      </c>
      <c r="L5" s="54" t="s">
        <v>38</v>
      </c>
      <c r="M5" s="57" t="s">
        <v>34</v>
      </c>
      <c r="N5" s="54" t="s">
        <v>38</v>
      </c>
      <c r="O5" s="57" t="s">
        <v>35</v>
      </c>
      <c r="P5" s="54" t="s">
        <v>38</v>
      </c>
    </row>
    <row r="6" spans="2:16" x14ac:dyDescent="0.2">
      <c r="B6" s="46" t="s">
        <v>6</v>
      </c>
      <c r="C6" s="47">
        <v>19</v>
      </c>
      <c r="D6" s="47">
        <v>8</v>
      </c>
      <c r="E6" s="47">
        <v>4</v>
      </c>
      <c r="H6" s="64" t="s">
        <v>6</v>
      </c>
      <c r="I6" s="62">
        <v>4</v>
      </c>
      <c r="J6" s="55">
        <v>43647</v>
      </c>
      <c r="K6" s="58">
        <v>4</v>
      </c>
      <c r="L6" s="67">
        <f>J6+7</f>
        <v>43654</v>
      </c>
      <c r="M6" s="58">
        <v>4</v>
      </c>
      <c r="N6" s="67">
        <f>L6+7</f>
        <v>43661</v>
      </c>
      <c r="O6" s="58">
        <v>5</v>
      </c>
      <c r="P6" s="67">
        <f>N6+7</f>
        <v>43668</v>
      </c>
    </row>
    <row r="7" spans="2:16" x14ac:dyDescent="0.2">
      <c r="B7" s="71" t="s">
        <v>4</v>
      </c>
      <c r="C7" s="72">
        <v>11</v>
      </c>
      <c r="D7" s="72">
        <v>11</v>
      </c>
      <c r="E7" s="72">
        <v>11</v>
      </c>
      <c r="H7" s="65" t="s">
        <v>4</v>
      </c>
      <c r="I7" s="59"/>
      <c r="J7" s="51"/>
      <c r="K7" s="59">
        <v>4</v>
      </c>
      <c r="L7" s="68"/>
      <c r="M7" s="59">
        <v>4</v>
      </c>
      <c r="N7" s="68"/>
      <c r="O7" s="59">
        <v>4</v>
      </c>
      <c r="P7" s="68"/>
    </row>
    <row r="8" spans="2:16" x14ac:dyDescent="0.2">
      <c r="B8" s="46" t="s">
        <v>3</v>
      </c>
      <c r="C8" s="47">
        <v>5</v>
      </c>
      <c r="D8" s="47">
        <v>4</v>
      </c>
      <c r="E8" s="47">
        <v>4</v>
      </c>
      <c r="H8" s="65" t="s">
        <v>3</v>
      </c>
      <c r="I8" s="59"/>
      <c r="J8" s="51"/>
      <c r="K8" s="59">
        <v>5</v>
      </c>
      <c r="L8" s="68"/>
      <c r="M8" s="59"/>
      <c r="N8" s="68"/>
      <c r="O8" s="59"/>
      <c r="P8" s="68"/>
    </row>
    <row r="9" spans="2:16" x14ac:dyDescent="0.2">
      <c r="B9" s="46" t="s">
        <v>2</v>
      </c>
      <c r="C9" s="47">
        <v>9</v>
      </c>
      <c r="D9" s="47">
        <v>8</v>
      </c>
      <c r="E9" s="47">
        <v>5</v>
      </c>
      <c r="H9" s="65" t="s">
        <v>2</v>
      </c>
      <c r="I9" s="59"/>
      <c r="J9" s="51"/>
      <c r="K9" s="59">
        <v>4</v>
      </c>
      <c r="L9" s="68"/>
      <c r="M9" s="59">
        <v>4</v>
      </c>
      <c r="N9" s="68"/>
      <c r="O9" s="59"/>
      <c r="P9" s="68"/>
    </row>
    <row r="10" spans="2:16" x14ac:dyDescent="0.2">
      <c r="B10" s="46" t="s">
        <v>1</v>
      </c>
      <c r="C10" s="47">
        <v>20</v>
      </c>
      <c r="D10" s="47">
        <v>7</v>
      </c>
      <c r="E10" s="47">
        <v>7</v>
      </c>
      <c r="H10" s="65" t="s">
        <v>1</v>
      </c>
      <c r="I10" s="63">
        <v>6</v>
      </c>
      <c r="J10" s="50">
        <v>43647</v>
      </c>
      <c r="K10" s="59">
        <v>6</v>
      </c>
      <c r="L10" s="69">
        <f>J10+7</f>
        <v>43654</v>
      </c>
      <c r="M10" s="59">
        <v>6</v>
      </c>
      <c r="N10" s="69">
        <f>L10+7</f>
        <v>43661</v>
      </c>
      <c r="O10" s="59">
        <v>6</v>
      </c>
      <c r="P10" s="69">
        <f>N10+7</f>
        <v>43668</v>
      </c>
    </row>
    <row r="11" spans="2:16" x14ac:dyDescent="0.2">
      <c r="B11" s="46" t="s">
        <v>10</v>
      </c>
      <c r="C11" s="47">
        <v>20</v>
      </c>
      <c r="D11" s="47">
        <v>4</v>
      </c>
      <c r="E11" s="47">
        <v>4</v>
      </c>
      <c r="H11" s="65" t="s">
        <v>10</v>
      </c>
      <c r="I11" s="59"/>
      <c r="J11" s="51"/>
      <c r="K11" s="59">
        <v>6</v>
      </c>
      <c r="L11" s="68"/>
      <c r="M11" s="59">
        <v>7</v>
      </c>
      <c r="N11" s="68"/>
      <c r="O11" s="59">
        <v>7</v>
      </c>
      <c r="P11" s="68"/>
    </row>
    <row r="12" spans="2:16" x14ac:dyDescent="0.2">
      <c r="B12" s="46" t="s">
        <v>21</v>
      </c>
      <c r="C12" s="47">
        <v>5</v>
      </c>
      <c r="D12" s="47">
        <v>1</v>
      </c>
      <c r="E12" s="47">
        <v>1</v>
      </c>
      <c r="H12" s="65" t="s">
        <v>21</v>
      </c>
      <c r="I12" s="59"/>
      <c r="J12" s="51"/>
      <c r="K12" s="59">
        <v>3</v>
      </c>
      <c r="L12" s="68"/>
      <c r="M12" s="59">
        <v>3</v>
      </c>
      <c r="N12" s="68"/>
      <c r="O12" s="59"/>
      <c r="P12" s="68"/>
    </row>
    <row r="13" spans="2:16" x14ac:dyDescent="0.2">
      <c r="B13" s="46" t="s">
        <v>22</v>
      </c>
      <c r="C13" s="47">
        <v>22</v>
      </c>
      <c r="D13" s="47">
        <v>22</v>
      </c>
      <c r="E13" s="47">
        <v>18</v>
      </c>
      <c r="H13" s="65" t="s">
        <v>22</v>
      </c>
      <c r="I13" s="63">
        <v>6</v>
      </c>
      <c r="J13" s="50">
        <v>43650</v>
      </c>
      <c r="K13" s="59">
        <f>I13</f>
        <v>6</v>
      </c>
      <c r="L13" s="69">
        <f t="shared" ref="L13:P14" si="0">J13+7</f>
        <v>43657</v>
      </c>
      <c r="M13" s="59">
        <v>5</v>
      </c>
      <c r="N13" s="69">
        <f t="shared" si="0"/>
        <v>43664</v>
      </c>
      <c r="O13" s="59">
        <v>5</v>
      </c>
      <c r="P13" s="69">
        <f t="shared" si="0"/>
        <v>43671</v>
      </c>
    </row>
    <row r="14" spans="2:16" x14ac:dyDescent="0.2">
      <c r="B14" s="46" t="s">
        <v>23</v>
      </c>
      <c r="C14" s="47">
        <v>21</v>
      </c>
      <c r="D14" s="47">
        <v>21</v>
      </c>
      <c r="E14" s="47">
        <v>6</v>
      </c>
      <c r="H14" s="65" t="s">
        <v>37</v>
      </c>
      <c r="I14" s="63">
        <v>5</v>
      </c>
      <c r="J14" s="50">
        <v>43650</v>
      </c>
      <c r="K14" s="59">
        <v>5</v>
      </c>
      <c r="L14" s="69">
        <f t="shared" si="0"/>
        <v>43657</v>
      </c>
      <c r="M14" s="59">
        <v>5</v>
      </c>
      <c r="N14" s="69">
        <f t="shared" si="0"/>
        <v>43664</v>
      </c>
      <c r="O14" s="59">
        <v>5</v>
      </c>
      <c r="P14" s="69">
        <f t="shared" si="0"/>
        <v>43671</v>
      </c>
    </row>
    <row r="15" spans="2:16" x14ac:dyDescent="0.2">
      <c r="B15" s="46" t="s">
        <v>5</v>
      </c>
      <c r="C15" s="47">
        <v>1</v>
      </c>
      <c r="D15" s="47">
        <v>0</v>
      </c>
      <c r="E15" s="47">
        <v>0</v>
      </c>
      <c r="H15" s="65" t="s">
        <v>5</v>
      </c>
      <c r="I15" s="59"/>
      <c r="J15" s="51"/>
      <c r="K15" s="59"/>
      <c r="L15" s="68"/>
      <c r="M15" s="59"/>
      <c r="N15" s="68"/>
      <c r="O15" s="59">
        <v>1</v>
      </c>
      <c r="P15" s="68"/>
    </row>
    <row r="16" spans="2:16" x14ac:dyDescent="0.2">
      <c r="B16" s="71" t="s">
        <v>24</v>
      </c>
      <c r="C16" s="72">
        <v>5</v>
      </c>
      <c r="D16" s="72">
        <v>5</v>
      </c>
      <c r="E16" s="72">
        <v>5</v>
      </c>
      <c r="H16" s="65" t="s">
        <v>36</v>
      </c>
      <c r="I16" s="59"/>
      <c r="J16" s="51"/>
      <c r="K16" s="59">
        <v>5</v>
      </c>
      <c r="L16" s="68"/>
      <c r="M16" s="59"/>
      <c r="N16" s="68"/>
      <c r="O16" s="59"/>
      <c r="P16" s="68"/>
    </row>
    <row r="17" spans="2:16" ht="17" thickBot="1" x14ac:dyDescent="0.25">
      <c r="B17" s="46" t="s">
        <v>7</v>
      </c>
      <c r="C17" s="47">
        <v>5</v>
      </c>
      <c r="D17" s="47">
        <v>5</v>
      </c>
      <c r="E17" s="47">
        <v>3</v>
      </c>
      <c r="H17" s="66" t="s">
        <v>7</v>
      </c>
      <c r="I17" s="60"/>
      <c r="J17" s="52"/>
      <c r="K17" s="60">
        <v>5</v>
      </c>
      <c r="L17" s="70"/>
      <c r="M17" s="60"/>
      <c r="N17" s="70"/>
      <c r="O17" s="60"/>
      <c r="P17" s="70"/>
    </row>
    <row r="18" spans="2:16" ht="17" thickBot="1" x14ac:dyDescent="0.25">
      <c r="B18" s="46" t="s">
        <v>28</v>
      </c>
      <c r="C18" s="47">
        <v>143</v>
      </c>
      <c r="D18" s="47">
        <v>96</v>
      </c>
      <c r="E18" s="47">
        <v>68</v>
      </c>
      <c r="I18" s="53">
        <f>SUM(I6:I17)</f>
        <v>21</v>
      </c>
      <c r="J18" s="54"/>
      <c r="K18" s="61">
        <f>SUM(K6:K17)</f>
        <v>53</v>
      </c>
      <c r="L18" s="54"/>
      <c r="M18" s="61">
        <f>SUM(M6:M17)</f>
        <v>38</v>
      </c>
      <c r="N18" s="54"/>
      <c r="O18" s="61">
        <f>SUM(O6:O17)</f>
        <v>33</v>
      </c>
      <c r="P18" s="54"/>
    </row>
  </sheetData>
  <pageMargins left="0.7" right="0.7" top="0.75" bottom="0.75" header="0.3" footer="0.3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0"/>
  <sheetViews>
    <sheetView showGridLines="0" tabSelected="1" topLeftCell="B1" zoomScale="125" workbookViewId="0">
      <selection activeCell="K57" sqref="K57"/>
    </sheetView>
  </sheetViews>
  <sheetFormatPr baseColWidth="10" defaultColWidth="10.83203125" defaultRowHeight="16" x14ac:dyDescent="0.2"/>
  <cols>
    <col min="1" max="1" width="0.33203125" style="1" customWidth="1"/>
    <col min="2" max="2" width="6.5" style="1" customWidth="1"/>
    <col min="3" max="3" width="16.33203125" style="1" customWidth="1"/>
    <col min="4" max="4" width="37.1640625" style="1" customWidth="1"/>
    <col min="5" max="5" width="53.33203125" style="2" customWidth="1"/>
    <col min="6" max="6" width="10" style="1" customWidth="1"/>
    <col min="7" max="16384" width="10.83203125" style="1"/>
  </cols>
  <sheetData>
    <row r="1" spans="2:6" s="87" customFormat="1" ht="12" customHeight="1" x14ac:dyDescent="0.2">
      <c r="B1" s="135" t="s">
        <v>54</v>
      </c>
      <c r="C1" s="100"/>
      <c r="D1" s="159" t="s">
        <v>69</v>
      </c>
      <c r="E1" s="159"/>
      <c r="F1" s="159"/>
    </row>
    <row r="2" spans="2:6" ht="4" customHeight="1" thickBot="1" x14ac:dyDescent="0.35">
      <c r="B2" s="101"/>
      <c r="C2" s="101"/>
      <c r="D2" s="101"/>
      <c r="E2" s="102"/>
      <c r="F2" s="101"/>
    </row>
    <row r="3" spans="2:6" ht="17" thickBot="1" x14ac:dyDescent="0.25">
      <c r="B3" s="88" t="s">
        <v>0</v>
      </c>
      <c r="C3" s="89" t="s">
        <v>53</v>
      </c>
      <c r="D3" s="89" t="s">
        <v>40</v>
      </c>
      <c r="E3" s="89" t="s">
        <v>49</v>
      </c>
      <c r="F3" s="88" t="s">
        <v>41</v>
      </c>
    </row>
    <row r="4" spans="2:6" ht="17" customHeight="1" x14ac:dyDescent="0.2">
      <c r="B4" s="96">
        <v>1</v>
      </c>
      <c r="C4" s="180" t="s">
        <v>42</v>
      </c>
      <c r="D4" s="103" t="s">
        <v>43</v>
      </c>
      <c r="E4" s="157"/>
      <c r="F4" s="158"/>
    </row>
    <row r="5" spans="2:6" ht="17" customHeight="1" x14ac:dyDescent="0.2">
      <c r="B5" s="97">
        <f>B4+1</f>
        <v>2</v>
      </c>
      <c r="C5" s="181"/>
      <c r="D5" s="104" t="s">
        <v>44</v>
      </c>
      <c r="E5" s="151"/>
      <c r="F5" s="152"/>
    </row>
    <row r="6" spans="2:6" ht="17" customHeight="1" x14ac:dyDescent="0.2">
      <c r="B6" s="97">
        <f t="shared" ref="B6:B47" si="0">B5+1</f>
        <v>3</v>
      </c>
      <c r="C6" s="181"/>
      <c r="D6" s="104" t="s">
        <v>62</v>
      </c>
      <c r="E6" s="151"/>
      <c r="F6" s="152"/>
    </row>
    <row r="7" spans="2:6" ht="17" customHeight="1" x14ac:dyDescent="0.2">
      <c r="B7" s="97">
        <f t="shared" si="0"/>
        <v>4</v>
      </c>
      <c r="C7" s="181"/>
      <c r="D7" s="104" t="s">
        <v>50</v>
      </c>
      <c r="E7" s="151"/>
      <c r="F7" s="152"/>
    </row>
    <row r="8" spans="2:6" ht="17" customHeight="1" x14ac:dyDescent="0.2">
      <c r="B8" s="97">
        <f t="shared" si="0"/>
        <v>5</v>
      </c>
      <c r="C8" s="181"/>
      <c r="D8" s="104" t="s">
        <v>47</v>
      </c>
      <c r="E8" s="151"/>
      <c r="F8" s="152"/>
    </row>
    <row r="9" spans="2:6" ht="17" customHeight="1" x14ac:dyDescent="0.2">
      <c r="B9" s="97">
        <f t="shared" si="0"/>
        <v>6</v>
      </c>
      <c r="C9" s="181"/>
      <c r="D9" s="104" t="s">
        <v>45</v>
      </c>
      <c r="E9" s="151"/>
      <c r="F9" s="152"/>
    </row>
    <row r="10" spans="2:6" ht="17" customHeight="1" x14ac:dyDescent="0.2">
      <c r="B10" s="97">
        <f t="shared" si="0"/>
        <v>7</v>
      </c>
      <c r="C10" s="181"/>
      <c r="D10" s="104" t="s">
        <v>46</v>
      </c>
      <c r="E10" s="151"/>
      <c r="F10" s="152"/>
    </row>
    <row r="11" spans="2:6" ht="17" customHeight="1" thickBot="1" x14ac:dyDescent="0.25">
      <c r="B11" s="98">
        <f t="shared" si="0"/>
        <v>8</v>
      </c>
      <c r="C11" s="181"/>
      <c r="D11" s="105" t="s">
        <v>48</v>
      </c>
      <c r="E11" s="155"/>
      <c r="F11" s="156"/>
    </row>
    <row r="12" spans="2:6" ht="17" customHeight="1" x14ac:dyDescent="0.2">
      <c r="B12" s="96">
        <f t="shared" si="0"/>
        <v>9</v>
      </c>
      <c r="C12" s="180" t="s">
        <v>51</v>
      </c>
      <c r="D12" s="182" t="s">
        <v>52</v>
      </c>
      <c r="E12" s="157"/>
      <c r="F12" s="158"/>
    </row>
    <row r="13" spans="2:6" ht="17" customHeight="1" x14ac:dyDescent="0.2">
      <c r="B13" s="97">
        <f t="shared" si="0"/>
        <v>10</v>
      </c>
      <c r="C13" s="181"/>
      <c r="D13" s="183"/>
      <c r="E13" s="151"/>
      <c r="F13" s="152"/>
    </row>
    <row r="14" spans="2:6" ht="17" customHeight="1" x14ac:dyDescent="0.2">
      <c r="B14" s="97">
        <f t="shared" si="0"/>
        <v>11</v>
      </c>
      <c r="C14" s="181"/>
      <c r="D14" s="183"/>
      <c r="E14" s="151"/>
      <c r="F14" s="152"/>
    </row>
    <row r="15" spans="2:6" ht="17" customHeight="1" x14ac:dyDescent="0.2">
      <c r="B15" s="97">
        <f t="shared" si="0"/>
        <v>12</v>
      </c>
      <c r="C15" s="181"/>
      <c r="D15" s="183"/>
      <c r="E15" s="151"/>
      <c r="F15" s="152"/>
    </row>
    <row r="16" spans="2:6" ht="17" customHeight="1" x14ac:dyDescent="0.2">
      <c r="B16" s="97">
        <f t="shared" si="0"/>
        <v>13</v>
      </c>
      <c r="C16" s="181"/>
      <c r="D16" s="183"/>
      <c r="E16" s="151"/>
      <c r="F16" s="152"/>
    </row>
    <row r="17" spans="2:6" ht="17" customHeight="1" x14ac:dyDescent="0.2">
      <c r="B17" s="97">
        <f t="shared" si="0"/>
        <v>14</v>
      </c>
      <c r="C17" s="181"/>
      <c r="D17" s="183"/>
      <c r="E17" s="151"/>
      <c r="F17" s="152"/>
    </row>
    <row r="18" spans="2:6" ht="17" customHeight="1" x14ac:dyDescent="0.2">
      <c r="B18" s="97">
        <f t="shared" si="0"/>
        <v>15</v>
      </c>
      <c r="C18" s="181"/>
      <c r="D18" s="183"/>
      <c r="E18" s="151"/>
      <c r="F18" s="152"/>
    </row>
    <row r="19" spans="2:6" ht="17" customHeight="1" x14ac:dyDescent="0.2">
      <c r="B19" s="97">
        <f t="shared" si="0"/>
        <v>16</v>
      </c>
      <c r="C19" s="181"/>
      <c r="D19" s="183"/>
      <c r="E19" s="151"/>
      <c r="F19" s="152"/>
    </row>
    <row r="20" spans="2:6" ht="17" customHeight="1" x14ac:dyDescent="0.2">
      <c r="B20" s="97">
        <f t="shared" si="0"/>
        <v>17</v>
      </c>
      <c r="C20" s="181"/>
      <c r="D20" s="183"/>
      <c r="E20" s="151"/>
      <c r="F20" s="152"/>
    </row>
    <row r="21" spans="2:6" ht="17" customHeight="1" thickBot="1" x14ac:dyDescent="0.25">
      <c r="B21" s="98">
        <f t="shared" si="0"/>
        <v>18</v>
      </c>
      <c r="C21" s="181"/>
      <c r="D21" s="183"/>
      <c r="E21" s="155"/>
      <c r="F21" s="156"/>
    </row>
    <row r="22" spans="2:6" ht="17" customHeight="1" x14ac:dyDescent="0.2">
      <c r="B22" s="96">
        <f t="shared" si="0"/>
        <v>19</v>
      </c>
      <c r="C22" s="184" t="s">
        <v>87</v>
      </c>
      <c r="D22" s="103" t="s">
        <v>104</v>
      </c>
      <c r="E22" s="157"/>
      <c r="F22" s="158"/>
    </row>
    <row r="23" spans="2:6" ht="17" customHeight="1" x14ac:dyDescent="0.2">
      <c r="B23" s="97">
        <f t="shared" si="0"/>
        <v>20</v>
      </c>
      <c r="C23" s="173"/>
      <c r="D23" s="104" t="s">
        <v>105</v>
      </c>
      <c r="E23" s="151" t="s">
        <v>102</v>
      </c>
      <c r="F23" s="152"/>
    </row>
    <row r="24" spans="2:6" ht="17" customHeight="1" x14ac:dyDescent="0.2">
      <c r="B24" s="97">
        <f t="shared" si="0"/>
        <v>21</v>
      </c>
      <c r="C24" s="173"/>
      <c r="D24" s="104" t="s">
        <v>106</v>
      </c>
      <c r="E24" s="151" t="s">
        <v>102</v>
      </c>
      <c r="F24" s="152"/>
    </row>
    <row r="25" spans="2:6" ht="17" customHeight="1" x14ac:dyDescent="0.2">
      <c r="B25" s="97">
        <v>22</v>
      </c>
      <c r="C25" s="173"/>
      <c r="D25" s="104" t="s">
        <v>107</v>
      </c>
      <c r="E25" s="149"/>
      <c r="F25" s="150"/>
    </row>
    <row r="26" spans="2:6" ht="17" customHeight="1" x14ac:dyDescent="0.2">
      <c r="B26" s="97">
        <v>23</v>
      </c>
      <c r="C26" s="173"/>
      <c r="D26" s="104" t="s">
        <v>108</v>
      </c>
      <c r="E26" s="149"/>
      <c r="F26" s="150"/>
    </row>
    <row r="27" spans="2:6" ht="17" customHeight="1" x14ac:dyDescent="0.2">
      <c r="B27" s="97">
        <v>24</v>
      </c>
      <c r="C27" s="173"/>
      <c r="D27" s="104" t="s">
        <v>109</v>
      </c>
      <c r="E27" s="149"/>
      <c r="F27" s="150"/>
    </row>
    <row r="28" spans="2:6" ht="17" customHeight="1" x14ac:dyDescent="0.2">
      <c r="B28" s="97">
        <v>25</v>
      </c>
      <c r="C28" s="173"/>
      <c r="D28" s="104" t="s">
        <v>110</v>
      </c>
      <c r="E28" s="149"/>
      <c r="F28" s="150"/>
    </row>
    <row r="29" spans="2:6" ht="17" customHeight="1" x14ac:dyDescent="0.2">
      <c r="B29" s="97">
        <v>26</v>
      </c>
      <c r="C29" s="173"/>
      <c r="D29" s="104" t="s">
        <v>111</v>
      </c>
      <c r="E29" s="149"/>
      <c r="F29" s="150"/>
    </row>
    <row r="30" spans="2:6" ht="17" customHeight="1" x14ac:dyDescent="0.2">
      <c r="B30" s="97">
        <v>27</v>
      </c>
      <c r="C30" s="173"/>
      <c r="D30" s="104" t="s">
        <v>112</v>
      </c>
      <c r="E30" s="149"/>
      <c r="F30" s="150"/>
    </row>
    <row r="31" spans="2:6" ht="17" customHeight="1" x14ac:dyDescent="0.2">
      <c r="B31" s="97">
        <v>28</v>
      </c>
      <c r="C31" s="173"/>
      <c r="D31" s="148" t="s">
        <v>95</v>
      </c>
      <c r="E31" s="151"/>
      <c r="F31" s="152"/>
    </row>
    <row r="32" spans="2:6" ht="17" customHeight="1" x14ac:dyDescent="0.2">
      <c r="B32" s="97">
        <f t="shared" si="0"/>
        <v>29</v>
      </c>
      <c r="C32" s="173"/>
      <c r="D32" s="104" t="s">
        <v>88</v>
      </c>
      <c r="E32" s="151" t="s">
        <v>103</v>
      </c>
      <c r="F32" s="152"/>
    </row>
    <row r="33" spans="2:6" ht="17" customHeight="1" x14ac:dyDescent="0.2">
      <c r="B33" s="97">
        <f t="shared" si="0"/>
        <v>30</v>
      </c>
      <c r="C33" s="173"/>
      <c r="D33" s="104" t="s">
        <v>73</v>
      </c>
      <c r="E33" s="151" t="s">
        <v>103</v>
      </c>
      <c r="F33" s="152"/>
    </row>
    <row r="34" spans="2:6" ht="17" customHeight="1" x14ac:dyDescent="0.2">
      <c r="B34" s="97">
        <f t="shared" si="0"/>
        <v>31</v>
      </c>
      <c r="C34" s="173"/>
      <c r="D34" s="104" t="s">
        <v>72</v>
      </c>
      <c r="E34" s="151" t="s">
        <v>103</v>
      </c>
      <c r="F34" s="152"/>
    </row>
    <row r="35" spans="2:6" ht="17" customHeight="1" thickBot="1" x14ac:dyDescent="0.25">
      <c r="B35" s="136">
        <f t="shared" si="0"/>
        <v>32</v>
      </c>
      <c r="C35" s="174"/>
      <c r="D35" s="137" t="s">
        <v>74</v>
      </c>
      <c r="E35" s="153"/>
      <c r="F35" s="154"/>
    </row>
    <row r="36" spans="2:6" ht="17" customHeight="1" x14ac:dyDescent="0.2">
      <c r="B36" s="96">
        <f t="shared" si="0"/>
        <v>33</v>
      </c>
      <c r="C36" s="173" t="s">
        <v>56</v>
      </c>
      <c r="D36" s="90" t="s">
        <v>57</v>
      </c>
      <c r="E36" s="175" t="s">
        <v>55</v>
      </c>
      <c r="F36" s="176"/>
    </row>
    <row r="37" spans="2:6" ht="17" customHeight="1" x14ac:dyDescent="0.2">
      <c r="B37" s="97">
        <f t="shared" si="0"/>
        <v>34</v>
      </c>
      <c r="C37" s="173"/>
      <c r="D37" s="104"/>
      <c r="E37" s="151"/>
      <c r="F37" s="152"/>
    </row>
    <row r="38" spans="2:6" ht="17" customHeight="1" x14ac:dyDescent="0.2">
      <c r="B38" s="97">
        <f t="shared" si="0"/>
        <v>35</v>
      </c>
      <c r="C38" s="173"/>
      <c r="D38" s="104"/>
      <c r="E38" s="151"/>
      <c r="F38" s="152"/>
    </row>
    <row r="39" spans="2:6" ht="17" customHeight="1" x14ac:dyDescent="0.2">
      <c r="B39" s="97">
        <f t="shared" si="0"/>
        <v>36</v>
      </c>
      <c r="C39" s="173"/>
      <c r="D39" s="104"/>
      <c r="E39" s="151"/>
      <c r="F39" s="152"/>
    </row>
    <row r="40" spans="2:6" ht="17" customHeight="1" x14ac:dyDescent="0.2">
      <c r="B40" s="97">
        <f t="shared" si="0"/>
        <v>37</v>
      </c>
      <c r="C40" s="173"/>
      <c r="D40" s="104"/>
      <c r="E40" s="151"/>
      <c r="F40" s="152"/>
    </row>
    <row r="41" spans="2:6" ht="17" customHeight="1" thickBot="1" x14ac:dyDescent="0.25">
      <c r="B41" s="99">
        <f t="shared" si="0"/>
        <v>38</v>
      </c>
      <c r="C41" s="179"/>
      <c r="D41" s="106"/>
      <c r="E41" s="177"/>
      <c r="F41" s="178"/>
    </row>
    <row r="42" spans="2:6" ht="17" customHeight="1" x14ac:dyDescent="0.2">
      <c r="B42" s="97">
        <f t="shared" si="0"/>
        <v>39</v>
      </c>
      <c r="C42" s="173" t="s">
        <v>58</v>
      </c>
      <c r="D42" s="90" t="s">
        <v>59</v>
      </c>
      <c r="E42" s="175" t="s">
        <v>60</v>
      </c>
      <c r="F42" s="176"/>
    </row>
    <row r="43" spans="2:6" ht="17" customHeight="1" x14ac:dyDescent="0.2">
      <c r="B43" s="97">
        <f t="shared" si="0"/>
        <v>40</v>
      </c>
      <c r="C43" s="173"/>
      <c r="D43" s="104"/>
      <c r="E43" s="151"/>
      <c r="F43" s="152"/>
    </row>
    <row r="44" spans="2:6" ht="17" customHeight="1" x14ac:dyDescent="0.2">
      <c r="B44" s="97">
        <f t="shared" si="0"/>
        <v>41</v>
      </c>
      <c r="C44" s="173"/>
      <c r="D44" s="104"/>
      <c r="E44" s="151"/>
      <c r="F44" s="152"/>
    </row>
    <row r="45" spans="2:6" ht="17" customHeight="1" x14ac:dyDescent="0.2">
      <c r="B45" s="97">
        <f t="shared" si="0"/>
        <v>42</v>
      </c>
      <c r="C45" s="173"/>
      <c r="D45" s="104"/>
      <c r="E45" s="151"/>
      <c r="F45" s="152"/>
    </row>
    <row r="46" spans="2:6" ht="17" customHeight="1" x14ac:dyDescent="0.2">
      <c r="B46" s="97">
        <f t="shared" si="0"/>
        <v>43</v>
      </c>
      <c r="C46" s="173"/>
      <c r="D46" s="104"/>
      <c r="E46" s="151"/>
      <c r="F46" s="152"/>
    </row>
    <row r="47" spans="2:6" ht="17" customHeight="1" thickBot="1" x14ac:dyDescent="0.25">
      <c r="B47" s="99">
        <f t="shared" si="0"/>
        <v>44</v>
      </c>
      <c r="C47" s="179"/>
      <c r="D47" s="106"/>
      <c r="E47" s="177"/>
      <c r="F47" s="178"/>
    </row>
    <row r="48" spans="2:6" ht="17" customHeight="1" x14ac:dyDescent="0.2">
      <c r="B48" s="97">
        <f>B35+1</f>
        <v>33</v>
      </c>
      <c r="C48" s="172" t="s">
        <v>89</v>
      </c>
      <c r="D48" s="139" t="s">
        <v>90</v>
      </c>
      <c r="E48" s="151" t="s">
        <v>103</v>
      </c>
      <c r="F48" s="152"/>
    </row>
    <row r="49" spans="1:20" ht="17" customHeight="1" x14ac:dyDescent="0.2">
      <c r="B49" s="97">
        <f>B48+1</f>
        <v>34</v>
      </c>
      <c r="C49" s="173"/>
      <c r="D49" s="138" t="s">
        <v>91</v>
      </c>
      <c r="E49" s="151" t="s">
        <v>103</v>
      </c>
      <c r="F49" s="152"/>
    </row>
    <row r="50" spans="1:20" ht="17" customHeight="1" x14ac:dyDescent="0.2">
      <c r="B50" s="97">
        <f>B49+1</f>
        <v>35</v>
      </c>
      <c r="C50" s="173"/>
      <c r="D50" s="138" t="s">
        <v>92</v>
      </c>
      <c r="E50" s="151" t="s">
        <v>103</v>
      </c>
      <c r="F50" s="152"/>
    </row>
    <row r="51" spans="1:20" ht="17" customHeight="1" x14ac:dyDescent="0.2">
      <c r="B51" s="97">
        <f>B50+1</f>
        <v>36</v>
      </c>
      <c r="C51" s="173"/>
      <c r="D51" s="147" t="s">
        <v>94</v>
      </c>
      <c r="E51" s="151" t="s">
        <v>103</v>
      </c>
      <c r="F51" s="152"/>
    </row>
    <row r="52" spans="1:20" ht="17" customHeight="1" thickBot="1" x14ac:dyDescent="0.25">
      <c r="B52" s="143">
        <f>B51+1</f>
        <v>37</v>
      </c>
      <c r="C52" s="174"/>
      <c r="D52" s="140"/>
      <c r="E52" s="141"/>
      <c r="F52" s="142"/>
    </row>
    <row r="53" spans="1:20" ht="17" customHeight="1" thickBot="1" x14ac:dyDescent="0.25">
      <c r="B53" s="166" t="s">
        <v>68</v>
      </c>
      <c r="C53" s="167"/>
      <c r="D53" s="167"/>
      <c r="E53" s="167"/>
      <c r="F53" s="168"/>
      <c r="G53" s="73"/>
      <c r="H53" s="73"/>
      <c r="I53" s="73"/>
      <c r="J53" s="73"/>
      <c r="K53" s="73"/>
      <c r="L53" s="73"/>
      <c r="M53" s="73"/>
      <c r="N53" s="74"/>
      <c r="O53" s="74"/>
      <c r="P53" s="74"/>
      <c r="Q53" s="74"/>
      <c r="R53" s="74"/>
      <c r="S53" s="74"/>
      <c r="T53" s="74"/>
    </row>
    <row r="54" spans="1:20" ht="17" customHeight="1" x14ac:dyDescent="0.2">
      <c r="B54" s="93">
        <v>41</v>
      </c>
      <c r="C54" s="169" t="s">
        <v>66</v>
      </c>
      <c r="D54" s="160" t="s">
        <v>63</v>
      </c>
      <c r="E54" s="161"/>
      <c r="F54" s="91">
        <v>0</v>
      </c>
      <c r="H54" s="73"/>
      <c r="I54" s="73"/>
      <c r="J54" s="73"/>
      <c r="K54" s="73"/>
      <c r="L54" s="73"/>
      <c r="M54" s="73"/>
      <c r="N54" s="74"/>
      <c r="O54" s="74"/>
      <c r="P54" s="74"/>
      <c r="Q54" s="74"/>
      <c r="R54" s="74"/>
      <c r="S54" s="74"/>
      <c r="T54" s="74"/>
    </row>
    <row r="55" spans="1:20" ht="17" customHeight="1" x14ac:dyDescent="0.2">
      <c r="B55" s="94">
        <f>B54+1</f>
        <v>42</v>
      </c>
      <c r="C55" s="170"/>
      <c r="D55" s="162" t="s">
        <v>64</v>
      </c>
      <c r="E55" s="163"/>
      <c r="F55" s="92">
        <v>0</v>
      </c>
      <c r="H55" s="73"/>
      <c r="I55" s="73"/>
      <c r="J55" s="73"/>
      <c r="K55" s="73"/>
      <c r="L55" s="73"/>
      <c r="M55" s="73"/>
      <c r="N55" s="74"/>
      <c r="O55" s="74"/>
      <c r="P55" s="74"/>
      <c r="Q55" s="74"/>
      <c r="R55" s="74"/>
      <c r="S55" s="74"/>
      <c r="T55" s="74"/>
    </row>
    <row r="56" spans="1:20" ht="17" customHeight="1" x14ac:dyDescent="0.2">
      <c r="B56" s="94">
        <f t="shared" ref="B56" si="1">B55+1</f>
        <v>43</v>
      </c>
      <c r="C56" s="170"/>
      <c r="D56" s="162" t="s">
        <v>67</v>
      </c>
      <c r="E56" s="163"/>
      <c r="F56" s="92">
        <v>0</v>
      </c>
      <c r="H56" s="73"/>
      <c r="I56" s="73"/>
      <c r="J56" s="73"/>
      <c r="K56" s="73"/>
      <c r="L56" s="73"/>
      <c r="M56" s="73"/>
      <c r="N56" s="74"/>
      <c r="O56" s="74"/>
      <c r="P56" s="74"/>
      <c r="Q56" s="74"/>
      <c r="R56" s="74"/>
      <c r="S56" s="74"/>
      <c r="T56" s="74"/>
    </row>
    <row r="57" spans="1:20" ht="17" customHeight="1" x14ac:dyDescent="0.2">
      <c r="B57" s="144"/>
      <c r="C57" s="170"/>
      <c r="D57" s="162" t="s">
        <v>65</v>
      </c>
      <c r="E57" s="163"/>
      <c r="F57" s="145">
        <v>0</v>
      </c>
      <c r="H57" s="73"/>
      <c r="I57" s="73"/>
      <c r="J57" s="73"/>
      <c r="K57" s="73"/>
      <c r="L57" s="73"/>
      <c r="M57" s="73"/>
      <c r="N57" s="74"/>
      <c r="O57" s="74"/>
      <c r="P57" s="74"/>
      <c r="Q57" s="74"/>
      <c r="R57" s="74"/>
      <c r="S57" s="74"/>
      <c r="T57" s="74"/>
    </row>
    <row r="58" spans="1:20" ht="24" customHeight="1" thickBot="1" x14ac:dyDescent="0.25">
      <c r="B58" s="95">
        <f>B56+1</f>
        <v>44</v>
      </c>
      <c r="C58" s="171"/>
      <c r="D58" s="164" t="s">
        <v>93</v>
      </c>
      <c r="E58" s="165"/>
      <c r="F58" s="146" t="s">
        <v>103</v>
      </c>
      <c r="H58" s="73"/>
      <c r="I58" s="73"/>
      <c r="J58" s="73"/>
      <c r="K58" s="73"/>
      <c r="L58" s="73"/>
      <c r="M58" s="73"/>
      <c r="N58" s="74"/>
      <c r="O58" s="74"/>
      <c r="P58" s="74"/>
      <c r="Q58" s="74"/>
      <c r="R58" s="74"/>
      <c r="S58" s="74"/>
      <c r="T58" s="74"/>
    </row>
    <row r="59" spans="1:20" s="107" customFormat="1" ht="6" customHeight="1" x14ac:dyDescent="0.2">
      <c r="G59" s="108"/>
      <c r="H59" s="108"/>
      <c r="I59" s="108"/>
      <c r="J59" s="108"/>
      <c r="K59" s="108"/>
      <c r="L59" s="108"/>
      <c r="M59" s="108"/>
      <c r="N59" s="109"/>
      <c r="O59" s="109"/>
      <c r="P59" s="109"/>
      <c r="Q59" s="109"/>
      <c r="R59" s="109"/>
      <c r="S59" s="109"/>
      <c r="T59" s="109"/>
    </row>
    <row r="60" spans="1:20" s="107" customFormat="1" ht="12.5" customHeight="1" x14ac:dyDescent="0.2">
      <c r="A60" s="110"/>
      <c r="B60" s="111"/>
      <c r="C60" s="110"/>
      <c r="D60" s="110"/>
      <c r="E60" s="110"/>
      <c r="G60" s="108"/>
      <c r="H60" s="108"/>
      <c r="I60" s="108"/>
      <c r="J60" s="108"/>
      <c r="K60" s="108"/>
      <c r="L60" s="108"/>
      <c r="M60" s="108"/>
      <c r="N60" s="109"/>
      <c r="O60" s="109"/>
      <c r="P60" s="109"/>
      <c r="Q60" s="109"/>
      <c r="R60" s="109"/>
      <c r="S60" s="109"/>
      <c r="T60" s="109"/>
    </row>
    <row r="61" spans="1:20" s="107" customFormat="1" ht="16" customHeight="1" x14ac:dyDescent="0.2">
      <c r="A61" s="110"/>
      <c r="B61" s="110"/>
      <c r="C61" s="110" t="s">
        <v>76</v>
      </c>
      <c r="D61" s="110"/>
      <c r="E61" s="110"/>
      <c r="G61" s="108"/>
      <c r="H61" s="108"/>
      <c r="I61" s="108"/>
      <c r="J61" s="108"/>
      <c r="K61" s="108"/>
      <c r="L61" s="108"/>
      <c r="M61" s="108"/>
      <c r="N61" s="109"/>
      <c r="O61" s="109"/>
      <c r="P61" s="109"/>
      <c r="Q61" s="109"/>
      <c r="R61" s="109"/>
      <c r="S61" s="109"/>
      <c r="T61" s="109"/>
    </row>
    <row r="62" spans="1:20" s="107" customFormat="1" ht="16" customHeight="1" x14ac:dyDescent="0.2">
      <c r="A62" s="110"/>
      <c r="B62" s="110"/>
      <c r="C62" s="110" t="s">
        <v>77</v>
      </c>
      <c r="D62" s="110"/>
      <c r="E62" s="110"/>
      <c r="G62" s="108"/>
      <c r="H62" s="108"/>
      <c r="I62" s="108"/>
      <c r="J62" s="108"/>
      <c r="K62" s="108"/>
      <c r="L62" s="108"/>
      <c r="M62" s="108"/>
      <c r="N62" s="109"/>
      <c r="O62" s="109"/>
      <c r="P62" s="109"/>
      <c r="Q62" s="109"/>
      <c r="R62" s="109"/>
      <c r="S62" s="109"/>
      <c r="T62" s="109"/>
    </row>
    <row r="63" spans="1:20" s="107" customFormat="1" ht="16" customHeight="1" x14ac:dyDescent="0.2">
      <c r="A63" s="110"/>
      <c r="B63" s="110"/>
      <c r="C63" s="110" t="s">
        <v>61</v>
      </c>
      <c r="D63" s="110"/>
      <c r="E63" s="110"/>
      <c r="G63" s="108"/>
      <c r="H63" s="108"/>
      <c r="I63" s="108"/>
      <c r="J63" s="108"/>
      <c r="K63" s="108"/>
      <c r="L63" s="108"/>
      <c r="M63" s="108"/>
      <c r="N63" s="109"/>
      <c r="O63" s="109"/>
      <c r="P63" s="109"/>
      <c r="Q63" s="109"/>
      <c r="R63" s="109"/>
      <c r="S63" s="109"/>
      <c r="T63" s="109"/>
    </row>
    <row r="64" spans="1:20" s="107" customFormat="1" ht="16" customHeight="1" x14ac:dyDescent="0.2">
      <c r="A64" s="110"/>
      <c r="B64" s="110"/>
      <c r="C64" s="110"/>
      <c r="D64" s="110"/>
      <c r="E64" s="110"/>
      <c r="G64" s="108"/>
      <c r="H64" s="108"/>
      <c r="I64" s="108"/>
      <c r="J64" s="108"/>
      <c r="K64" s="108"/>
      <c r="L64" s="108"/>
      <c r="M64" s="108"/>
      <c r="N64" s="109"/>
      <c r="O64" s="109"/>
      <c r="P64" s="109"/>
      <c r="Q64" s="109"/>
      <c r="R64" s="109"/>
      <c r="S64" s="109"/>
      <c r="T64" s="109"/>
    </row>
    <row r="65" spans="5:20" ht="16" customHeight="1" x14ac:dyDescent="0.2">
      <c r="E65" s="1"/>
      <c r="G65" s="73"/>
      <c r="H65" s="73"/>
      <c r="I65" s="73"/>
      <c r="J65" s="73"/>
      <c r="K65" s="73"/>
      <c r="L65" s="73"/>
      <c r="M65" s="73"/>
      <c r="N65" s="74"/>
      <c r="O65" s="74"/>
      <c r="P65" s="74"/>
      <c r="Q65" s="74"/>
      <c r="R65" s="74"/>
      <c r="S65" s="74"/>
      <c r="T65" s="74"/>
    </row>
    <row r="66" spans="5:20" ht="16" customHeight="1" x14ac:dyDescent="0.2">
      <c r="E66" s="1"/>
      <c r="F66" s="73"/>
      <c r="G66" s="73"/>
      <c r="H66" s="73"/>
      <c r="I66" s="73"/>
      <c r="J66" s="73"/>
      <c r="K66" s="73"/>
      <c r="L66" s="73"/>
      <c r="M66" s="73"/>
      <c r="N66" s="74"/>
      <c r="O66" s="74"/>
      <c r="P66" s="74"/>
      <c r="Q66" s="74"/>
      <c r="R66" s="74"/>
      <c r="S66" s="74"/>
      <c r="T66" s="74"/>
    </row>
    <row r="67" spans="5:20" ht="16" customHeight="1" x14ac:dyDescent="0.2">
      <c r="E67" s="1"/>
      <c r="F67" s="73"/>
      <c r="G67" s="73"/>
      <c r="H67" s="73"/>
      <c r="I67" s="73"/>
      <c r="J67" s="73"/>
      <c r="K67" s="73"/>
      <c r="L67" s="73"/>
      <c r="M67" s="73"/>
      <c r="N67" s="74"/>
      <c r="O67" s="74"/>
      <c r="P67" s="74"/>
      <c r="Q67" s="74"/>
      <c r="R67" s="74"/>
      <c r="S67" s="74"/>
      <c r="T67" s="74"/>
    </row>
    <row r="68" spans="5:20" ht="16" customHeight="1" x14ac:dyDescent="0.2">
      <c r="E68" s="1"/>
      <c r="F68" s="73"/>
      <c r="G68" s="73"/>
      <c r="H68" s="73"/>
      <c r="I68" s="73"/>
      <c r="J68" s="73"/>
      <c r="K68" s="73"/>
      <c r="L68" s="73"/>
      <c r="M68" s="73"/>
      <c r="N68" s="74"/>
      <c r="O68" s="74"/>
      <c r="P68" s="74"/>
      <c r="Q68" s="74"/>
      <c r="R68" s="74"/>
      <c r="S68" s="74"/>
      <c r="T68" s="74"/>
    </row>
    <row r="69" spans="5:20" ht="16" customHeight="1" x14ac:dyDescent="0.2">
      <c r="E69" s="1"/>
      <c r="F69" s="73"/>
      <c r="G69" s="73"/>
      <c r="H69" s="73"/>
      <c r="I69" s="73"/>
      <c r="J69" s="73"/>
      <c r="K69" s="73"/>
      <c r="L69" s="73"/>
      <c r="M69" s="73"/>
      <c r="N69" s="74"/>
      <c r="O69" s="74"/>
      <c r="P69" s="74"/>
      <c r="Q69" s="74"/>
      <c r="R69" s="74"/>
      <c r="S69" s="74"/>
      <c r="T69" s="74"/>
    </row>
    <row r="70" spans="5:20" x14ac:dyDescent="0.2">
      <c r="E70" s="1"/>
      <c r="F70" s="73"/>
      <c r="G70" s="73"/>
      <c r="H70" s="73"/>
      <c r="I70" s="73"/>
      <c r="J70" s="73"/>
      <c r="K70" s="73"/>
      <c r="L70" s="73"/>
      <c r="M70" s="73"/>
      <c r="N70" s="74"/>
      <c r="O70" s="74"/>
      <c r="P70" s="74"/>
      <c r="Q70" s="74"/>
      <c r="R70" s="74"/>
      <c r="S70" s="74"/>
      <c r="T70" s="74"/>
    </row>
    <row r="71" spans="5:20" ht="16" customHeight="1" x14ac:dyDescent="0.2">
      <c r="E71" s="1"/>
      <c r="F71" s="73"/>
      <c r="G71" s="73"/>
      <c r="H71" s="73"/>
      <c r="I71" s="73"/>
      <c r="J71" s="73"/>
      <c r="K71" s="73"/>
      <c r="L71" s="73"/>
      <c r="M71" s="73"/>
      <c r="N71" s="74"/>
      <c r="O71" s="74"/>
      <c r="P71" s="74"/>
      <c r="Q71" s="74"/>
      <c r="R71" s="74"/>
      <c r="S71" s="74"/>
      <c r="T71" s="74"/>
    </row>
    <row r="72" spans="5:20" x14ac:dyDescent="0.2">
      <c r="E72" s="1"/>
      <c r="F72" s="73"/>
      <c r="G72" s="73"/>
      <c r="H72" s="73"/>
      <c r="I72" s="73"/>
      <c r="J72" s="73"/>
      <c r="K72" s="73"/>
      <c r="L72" s="73"/>
      <c r="M72" s="73"/>
      <c r="N72" s="74"/>
      <c r="O72" s="74"/>
      <c r="P72" s="74"/>
      <c r="Q72" s="74"/>
      <c r="R72" s="74"/>
      <c r="S72" s="74"/>
      <c r="T72" s="74"/>
    </row>
    <row r="73" spans="5:20" ht="16" customHeight="1" x14ac:dyDescent="0.2">
      <c r="E73" s="1"/>
      <c r="F73" s="73"/>
      <c r="G73" s="73"/>
      <c r="H73" s="73"/>
      <c r="I73" s="73"/>
      <c r="J73" s="73"/>
      <c r="K73" s="73"/>
      <c r="L73" s="73"/>
      <c r="M73" s="73"/>
      <c r="N73" s="74"/>
      <c r="O73" s="74"/>
      <c r="P73" s="74"/>
      <c r="Q73" s="74"/>
      <c r="R73" s="74"/>
      <c r="S73" s="74"/>
      <c r="T73" s="74"/>
    </row>
    <row r="74" spans="5:20" x14ac:dyDescent="0.2">
      <c r="E74" s="1"/>
      <c r="F74" s="73"/>
      <c r="G74" s="73"/>
      <c r="H74" s="73"/>
      <c r="I74" s="73"/>
      <c r="J74" s="73"/>
      <c r="K74" s="73"/>
      <c r="L74" s="73"/>
      <c r="M74" s="73"/>
      <c r="N74" s="74"/>
      <c r="O74" s="74"/>
      <c r="P74" s="74"/>
      <c r="Q74" s="74"/>
      <c r="R74" s="74"/>
      <c r="S74" s="74"/>
      <c r="T74" s="74"/>
    </row>
    <row r="75" spans="5:20" ht="16" customHeight="1" x14ac:dyDescent="0.2">
      <c r="E75" s="1"/>
      <c r="F75" s="73"/>
      <c r="G75" s="73"/>
      <c r="H75" s="73"/>
      <c r="I75" s="73"/>
      <c r="J75" s="73"/>
      <c r="K75" s="73"/>
      <c r="L75" s="73"/>
      <c r="M75" s="73"/>
      <c r="N75" s="74"/>
      <c r="O75" s="74"/>
      <c r="P75" s="74"/>
      <c r="Q75" s="74"/>
      <c r="R75" s="74"/>
      <c r="S75" s="74"/>
      <c r="T75" s="74"/>
    </row>
    <row r="76" spans="5:20" ht="16" customHeight="1" x14ac:dyDescent="0.2">
      <c r="E76" s="1"/>
      <c r="G76" s="73"/>
      <c r="H76" s="73"/>
      <c r="I76" s="73"/>
      <c r="J76" s="73"/>
      <c r="K76" s="73"/>
      <c r="L76" s="73"/>
      <c r="M76" s="73"/>
      <c r="N76" s="73"/>
      <c r="O76" s="73"/>
      <c r="P76" s="75"/>
      <c r="Q76" s="75"/>
      <c r="R76" s="75"/>
      <c r="S76" s="74"/>
      <c r="T76" s="74"/>
    </row>
    <row r="77" spans="5:20" ht="16" customHeight="1" x14ac:dyDescent="0.2">
      <c r="E77" s="1"/>
      <c r="G77" s="78"/>
      <c r="H77" s="78"/>
      <c r="I77" s="78"/>
      <c r="J77" s="73"/>
      <c r="K77" s="73"/>
      <c r="L77" s="73"/>
      <c r="M77" s="73"/>
      <c r="N77" s="73"/>
      <c r="O77" s="73"/>
      <c r="P77" s="76"/>
      <c r="Q77" s="76"/>
      <c r="R77" s="76"/>
      <c r="S77" s="74"/>
      <c r="T77" s="74"/>
    </row>
    <row r="78" spans="5:20" ht="16" customHeight="1" x14ac:dyDescent="0.2">
      <c r="E78" s="1"/>
      <c r="G78" s="78"/>
      <c r="H78" s="78"/>
      <c r="I78" s="78"/>
      <c r="J78" s="73"/>
      <c r="K78" s="73"/>
      <c r="L78" s="73"/>
      <c r="M78" s="73"/>
      <c r="N78" s="73"/>
      <c r="O78" s="73"/>
      <c r="P78" s="76"/>
      <c r="Q78" s="76"/>
      <c r="R78" s="76"/>
      <c r="S78" s="74"/>
      <c r="T78" s="74"/>
    </row>
    <row r="79" spans="5:20" ht="16" customHeight="1" x14ac:dyDescent="0.2">
      <c r="E79" s="1"/>
      <c r="G79" s="78"/>
      <c r="H79" s="78"/>
      <c r="I79" s="78"/>
      <c r="J79" s="73"/>
      <c r="K79" s="79"/>
      <c r="L79" s="79"/>
      <c r="M79" s="79"/>
      <c r="N79" s="79"/>
      <c r="O79" s="79"/>
      <c r="P79" s="76"/>
      <c r="Q79" s="76"/>
      <c r="R79" s="76"/>
      <c r="S79" s="74"/>
      <c r="T79" s="74"/>
    </row>
    <row r="80" spans="5:20" ht="16" customHeight="1" x14ac:dyDescent="0.2">
      <c r="E80" s="1"/>
      <c r="G80" s="73"/>
      <c r="H80" s="73"/>
      <c r="I80" s="73"/>
      <c r="J80" s="73"/>
      <c r="K80" s="73"/>
      <c r="L80" s="73"/>
      <c r="M80" s="73"/>
      <c r="N80" s="73"/>
      <c r="O80" s="73"/>
      <c r="P80" s="75"/>
      <c r="Q80" s="75"/>
      <c r="R80" s="76"/>
      <c r="S80" s="74"/>
      <c r="T80" s="74"/>
    </row>
    <row r="81" spans="5:20" x14ac:dyDescent="0.15">
      <c r="E81" s="1"/>
      <c r="G81" s="80"/>
      <c r="H81" s="80"/>
      <c r="I81" s="80"/>
      <c r="J81" s="80"/>
      <c r="K81" s="81"/>
      <c r="L81" s="80"/>
      <c r="M81" s="80"/>
      <c r="N81" s="81"/>
      <c r="O81" s="80"/>
      <c r="P81" s="80"/>
      <c r="Q81" s="80"/>
      <c r="R81" s="80"/>
      <c r="S81" s="74"/>
      <c r="T81" s="74"/>
    </row>
    <row r="82" spans="5:20" x14ac:dyDescent="0.2">
      <c r="E82" s="1"/>
      <c r="G82" s="76"/>
      <c r="H82" s="76"/>
      <c r="I82" s="76"/>
      <c r="J82" s="76"/>
      <c r="K82" s="76"/>
      <c r="L82" s="76"/>
      <c r="M82" s="76"/>
      <c r="N82" s="76"/>
      <c r="O82" s="76"/>
      <c r="P82" s="75"/>
      <c r="Q82" s="75"/>
      <c r="R82" s="75"/>
      <c r="S82" s="74"/>
      <c r="T82" s="74"/>
    </row>
    <row r="83" spans="5:20" ht="16" customHeight="1" x14ac:dyDescent="0.2">
      <c r="E83" s="1"/>
      <c r="G83" s="73"/>
      <c r="H83" s="73"/>
      <c r="I83" s="73"/>
      <c r="J83" s="73"/>
      <c r="K83" s="73"/>
      <c r="L83" s="73"/>
      <c r="M83" s="73"/>
      <c r="N83" s="73"/>
      <c r="O83" s="73"/>
      <c r="P83" s="73"/>
      <c r="Q83" s="73"/>
      <c r="R83" s="73"/>
      <c r="S83" s="74"/>
      <c r="T83" s="74"/>
    </row>
    <row r="84" spans="5:20" x14ac:dyDescent="0.2">
      <c r="E84" s="1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4"/>
      <c r="T84" s="74"/>
    </row>
    <row r="85" spans="5:20" ht="16" customHeight="1" x14ac:dyDescent="0.2">
      <c r="E85" s="1"/>
      <c r="G85" s="73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4"/>
      <c r="T85" s="74"/>
    </row>
    <row r="86" spans="5:20" x14ac:dyDescent="0.2">
      <c r="E86" s="1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4"/>
      <c r="T86" s="74"/>
    </row>
    <row r="87" spans="5:20" ht="16" customHeight="1" x14ac:dyDescent="0.2">
      <c r="E87" s="1"/>
      <c r="G87" s="73"/>
      <c r="H87" s="73"/>
      <c r="I87" s="73"/>
      <c r="J87" s="73"/>
      <c r="K87" s="73"/>
      <c r="L87" s="73"/>
      <c r="M87" s="73"/>
      <c r="N87" s="73"/>
      <c r="O87" s="73"/>
      <c r="P87" s="75"/>
      <c r="Q87" s="75"/>
      <c r="R87" s="75"/>
      <c r="S87" s="74"/>
      <c r="T87" s="74"/>
    </row>
    <row r="88" spans="5:20" ht="18" x14ac:dyDescent="0.2">
      <c r="E88" s="1"/>
      <c r="G88" s="82"/>
      <c r="H88" s="82"/>
      <c r="I88" s="82"/>
      <c r="J88" s="82"/>
      <c r="K88" s="77"/>
      <c r="L88" s="77"/>
      <c r="M88" s="77"/>
      <c r="N88" s="77"/>
      <c r="O88" s="77"/>
      <c r="P88" s="83"/>
      <c r="Q88" s="83"/>
      <c r="R88" s="83"/>
      <c r="S88" s="74"/>
      <c r="T88" s="74"/>
    </row>
    <row r="89" spans="5:20" ht="18" x14ac:dyDescent="0.2">
      <c r="E89" s="1"/>
      <c r="G89" s="84"/>
      <c r="H89" s="84"/>
      <c r="I89" s="84"/>
      <c r="J89" s="84"/>
      <c r="K89" s="84"/>
      <c r="L89" s="84"/>
      <c r="M89" s="84"/>
      <c r="N89" s="84"/>
      <c r="O89" s="84"/>
      <c r="P89" s="84"/>
      <c r="Q89" s="84"/>
      <c r="R89" s="84"/>
      <c r="S89" s="74"/>
      <c r="T89" s="74"/>
    </row>
    <row r="90" spans="5:20" x14ac:dyDescent="0.2">
      <c r="E90" s="1"/>
      <c r="G90" s="73"/>
      <c r="H90" s="73"/>
      <c r="I90" s="73"/>
      <c r="J90" s="73"/>
      <c r="K90" s="85"/>
      <c r="L90" s="73"/>
      <c r="M90" s="73"/>
      <c r="N90" s="86"/>
      <c r="O90" s="76"/>
      <c r="P90" s="76"/>
      <c r="Q90" s="76"/>
      <c r="R90" s="76"/>
      <c r="S90" s="74"/>
      <c r="T90" s="74"/>
    </row>
    <row r="91" spans="5:20" x14ac:dyDescent="0.2">
      <c r="E91" s="1"/>
      <c r="G91" s="76"/>
      <c r="H91" s="76"/>
      <c r="I91" s="76"/>
      <c r="J91" s="76"/>
      <c r="K91" s="76"/>
      <c r="L91" s="76"/>
      <c r="M91" s="76"/>
      <c r="N91" s="76"/>
      <c r="O91" s="76"/>
      <c r="P91" s="75"/>
      <c r="Q91" s="75"/>
      <c r="R91" s="76"/>
      <c r="S91" s="74"/>
      <c r="T91" s="74"/>
    </row>
    <row r="92" spans="5:20" ht="16" customHeight="1" x14ac:dyDescent="0.2">
      <c r="E92" s="1"/>
      <c r="G92" s="73"/>
      <c r="H92" s="73"/>
      <c r="I92" s="73"/>
      <c r="J92" s="73"/>
      <c r="K92" s="73"/>
      <c r="L92" s="73"/>
      <c r="M92" s="73"/>
      <c r="N92" s="73"/>
      <c r="O92" s="73"/>
      <c r="P92" s="75"/>
      <c r="Q92" s="75"/>
      <c r="R92" s="76"/>
      <c r="S92" s="74"/>
      <c r="T92" s="74"/>
    </row>
    <row r="93" spans="5:20" ht="16" customHeight="1" x14ac:dyDescent="0.2">
      <c r="E93" s="1"/>
      <c r="G93" s="78"/>
      <c r="H93" s="73"/>
      <c r="I93" s="73"/>
      <c r="J93" s="73"/>
      <c r="K93" s="73"/>
      <c r="L93" s="73"/>
      <c r="M93" s="73"/>
      <c r="N93" s="73"/>
      <c r="O93" s="73"/>
      <c r="P93" s="73"/>
      <c r="Q93" s="73"/>
      <c r="R93" s="73"/>
      <c r="S93" s="74"/>
      <c r="T93" s="74"/>
    </row>
    <row r="94" spans="5:20" ht="16" customHeight="1" x14ac:dyDescent="0.2">
      <c r="E94" s="1"/>
      <c r="G94" s="78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4"/>
      <c r="T94" s="74"/>
    </row>
    <row r="95" spans="5:20" ht="17" customHeight="1" x14ac:dyDescent="0.2">
      <c r="E95" s="1"/>
      <c r="G95" s="78"/>
      <c r="H95" s="75"/>
      <c r="I95" s="76"/>
      <c r="J95" s="75"/>
      <c r="K95" s="73"/>
      <c r="L95" s="73"/>
      <c r="M95" s="73"/>
      <c r="N95" s="73"/>
      <c r="O95" s="73"/>
      <c r="P95" s="73"/>
      <c r="Q95" s="73"/>
      <c r="R95" s="73"/>
      <c r="S95" s="74"/>
      <c r="T95" s="74"/>
    </row>
    <row r="96" spans="5:20" ht="16" customHeight="1" x14ac:dyDescent="0.2">
      <c r="E96" s="1"/>
      <c r="F96" s="78"/>
      <c r="G96" s="73"/>
      <c r="H96" s="73"/>
      <c r="I96" s="73"/>
      <c r="J96" s="73"/>
      <c r="K96" s="73"/>
      <c r="L96" s="73"/>
      <c r="M96" s="73"/>
      <c r="N96" s="73"/>
      <c r="O96" s="73"/>
      <c r="P96" s="73"/>
      <c r="Q96" s="74"/>
      <c r="R96" s="74"/>
      <c r="S96" s="74"/>
      <c r="T96" s="74"/>
    </row>
    <row r="97" spans="5:20" x14ac:dyDescent="0.2">
      <c r="E97" s="1"/>
      <c r="F97" s="78"/>
      <c r="G97" s="73"/>
      <c r="H97" s="73"/>
      <c r="I97" s="73"/>
      <c r="J97" s="73"/>
      <c r="K97" s="73"/>
      <c r="L97" s="73"/>
      <c r="M97" s="73"/>
      <c r="N97" s="73"/>
      <c r="O97" s="73"/>
      <c r="P97" s="73"/>
      <c r="Q97" s="74"/>
      <c r="R97" s="74"/>
      <c r="S97" s="74"/>
      <c r="T97" s="74"/>
    </row>
    <row r="98" spans="5:20" x14ac:dyDescent="0.2">
      <c r="E98" s="1"/>
      <c r="F98" s="78"/>
      <c r="G98" s="73"/>
      <c r="H98" s="73"/>
      <c r="I98" s="73"/>
      <c r="J98" s="73"/>
      <c r="K98" s="73"/>
      <c r="L98" s="73"/>
      <c r="M98" s="73"/>
      <c r="N98" s="73"/>
      <c r="O98" s="73"/>
      <c r="P98" s="73"/>
      <c r="Q98" s="74"/>
      <c r="R98" s="74"/>
      <c r="S98" s="74"/>
      <c r="T98" s="74"/>
    </row>
    <row r="99" spans="5:20" x14ac:dyDescent="0.2">
      <c r="E99" s="1"/>
      <c r="F99" s="78"/>
      <c r="G99" s="73"/>
      <c r="H99" s="73"/>
      <c r="I99" s="73"/>
      <c r="J99" s="73"/>
      <c r="K99" s="73"/>
      <c r="L99" s="73"/>
      <c r="M99" s="73"/>
      <c r="N99" s="73"/>
      <c r="O99" s="73"/>
      <c r="P99" s="73"/>
      <c r="Q99" s="74"/>
      <c r="R99" s="74"/>
      <c r="S99" s="74"/>
      <c r="T99" s="74"/>
    </row>
    <row r="100" spans="5:20" x14ac:dyDescent="0.2">
      <c r="E100" s="1"/>
      <c r="F100" s="78"/>
      <c r="G100" s="73"/>
      <c r="H100" s="73"/>
      <c r="I100" s="73"/>
      <c r="J100" s="73"/>
      <c r="K100" s="73"/>
      <c r="L100" s="73"/>
      <c r="M100" s="73"/>
      <c r="N100" s="73"/>
      <c r="O100" s="73"/>
      <c r="P100" s="73"/>
      <c r="Q100" s="74"/>
      <c r="R100" s="74"/>
      <c r="S100" s="74"/>
      <c r="T100" s="74"/>
    </row>
    <row r="101" spans="5:20" x14ac:dyDescent="0.2">
      <c r="E101" s="1"/>
      <c r="F101" s="77"/>
      <c r="G101" s="77"/>
      <c r="H101" s="77"/>
      <c r="I101" s="77"/>
      <c r="J101" s="77"/>
      <c r="K101" s="73"/>
      <c r="L101" s="86"/>
      <c r="M101" s="76"/>
      <c r="N101" s="76"/>
      <c r="O101" s="76"/>
      <c r="P101" s="76"/>
      <c r="Q101" s="74"/>
      <c r="R101" s="74"/>
      <c r="S101" s="74"/>
      <c r="T101" s="74"/>
    </row>
    <row r="102" spans="5:20" x14ac:dyDescent="0.2">
      <c r="E102" s="1"/>
      <c r="F102" s="76"/>
      <c r="G102" s="76"/>
      <c r="H102" s="76"/>
      <c r="I102" s="76"/>
      <c r="J102" s="76"/>
      <c r="K102" s="76"/>
      <c r="L102" s="76"/>
      <c r="M102" s="76"/>
      <c r="N102" s="75"/>
      <c r="O102" s="75"/>
      <c r="P102" s="75"/>
      <c r="Q102" s="74"/>
      <c r="R102" s="74"/>
      <c r="S102" s="74"/>
      <c r="T102" s="74"/>
    </row>
    <row r="103" spans="5:20" ht="16" customHeight="1" x14ac:dyDescent="0.2">
      <c r="E103" s="1"/>
      <c r="F103" s="76"/>
      <c r="G103" s="76"/>
      <c r="H103" s="76"/>
      <c r="I103" s="76"/>
      <c r="J103" s="76"/>
      <c r="K103" s="76"/>
      <c r="L103" s="76"/>
      <c r="M103" s="76"/>
      <c r="N103" s="75"/>
      <c r="O103" s="75"/>
      <c r="P103" s="75"/>
      <c r="Q103" s="74"/>
      <c r="R103" s="74"/>
      <c r="S103" s="74"/>
      <c r="T103" s="74"/>
    </row>
    <row r="104" spans="5:20" ht="16" customHeight="1" x14ac:dyDescent="0.2">
      <c r="E104" s="1"/>
      <c r="F104" s="76"/>
      <c r="G104" s="76"/>
      <c r="H104" s="76"/>
      <c r="I104" s="76"/>
      <c r="J104" s="76"/>
      <c r="K104" s="76"/>
      <c r="L104" s="76"/>
      <c r="M104" s="76"/>
      <c r="N104" s="75"/>
      <c r="O104" s="75"/>
      <c r="P104" s="75"/>
      <c r="Q104" s="74"/>
      <c r="R104" s="74"/>
      <c r="S104" s="74"/>
      <c r="T104" s="74"/>
    </row>
    <row r="105" spans="5:20" ht="16" customHeight="1" x14ac:dyDescent="0.2">
      <c r="E105" s="1"/>
      <c r="F105" s="76"/>
      <c r="G105" s="76"/>
      <c r="H105" s="76"/>
      <c r="I105" s="76"/>
      <c r="J105" s="76"/>
      <c r="K105" s="76"/>
      <c r="L105" s="76"/>
      <c r="M105" s="76"/>
      <c r="N105" s="73"/>
      <c r="O105" s="73"/>
      <c r="P105" s="73"/>
      <c r="Q105" s="74"/>
      <c r="R105" s="74"/>
      <c r="S105" s="74"/>
      <c r="T105" s="74"/>
    </row>
    <row r="106" spans="5:20" x14ac:dyDescent="0.2">
      <c r="E106" s="1"/>
      <c r="F106" s="76"/>
      <c r="G106" s="76"/>
      <c r="H106" s="76"/>
      <c r="I106" s="76"/>
      <c r="J106" s="76"/>
      <c r="K106" s="76"/>
      <c r="L106" s="76"/>
      <c r="M106" s="76"/>
      <c r="N106" s="73"/>
      <c r="O106" s="73"/>
      <c r="P106" s="73"/>
      <c r="Q106" s="74"/>
      <c r="R106" s="74"/>
      <c r="S106" s="74"/>
      <c r="T106" s="74"/>
    </row>
    <row r="107" spans="5:20" ht="16" customHeight="1" x14ac:dyDescent="0.2">
      <c r="E107" s="1"/>
      <c r="F107" s="76"/>
      <c r="G107" s="76"/>
      <c r="H107" s="76"/>
      <c r="I107" s="76"/>
      <c r="J107" s="76"/>
      <c r="K107" s="76"/>
      <c r="L107" s="76"/>
      <c r="M107" s="76"/>
      <c r="N107" s="73"/>
      <c r="O107" s="73"/>
      <c r="P107" s="73"/>
      <c r="Q107" s="74"/>
      <c r="R107" s="74"/>
      <c r="S107" s="74"/>
      <c r="T107" s="74"/>
    </row>
    <row r="108" spans="5:20" x14ac:dyDescent="0.2">
      <c r="E108" s="1"/>
      <c r="F108" s="76"/>
      <c r="G108" s="76"/>
      <c r="H108" s="76"/>
      <c r="I108" s="76"/>
      <c r="J108" s="76"/>
      <c r="K108" s="76"/>
      <c r="L108" s="76"/>
      <c r="M108" s="76"/>
      <c r="N108" s="73"/>
      <c r="O108" s="73"/>
      <c r="P108" s="73"/>
      <c r="Q108" s="74"/>
      <c r="R108" s="74"/>
      <c r="S108" s="74"/>
      <c r="T108" s="74"/>
    </row>
    <row r="109" spans="5:20" ht="16" customHeight="1" x14ac:dyDescent="0.2">
      <c r="E109" s="1"/>
      <c r="F109" s="76"/>
      <c r="G109" s="76"/>
      <c r="H109" s="76"/>
      <c r="I109" s="76"/>
      <c r="J109" s="76"/>
      <c r="K109" s="76"/>
      <c r="L109" s="76"/>
      <c r="M109" s="76"/>
      <c r="N109" s="73"/>
      <c r="O109" s="73"/>
      <c r="P109" s="73"/>
      <c r="Q109" s="74"/>
      <c r="R109" s="74"/>
      <c r="S109" s="74"/>
      <c r="T109" s="74"/>
    </row>
    <row r="110" spans="5:20" x14ac:dyDescent="0.2">
      <c r="E110" s="1"/>
      <c r="F110" s="76"/>
      <c r="G110" s="76"/>
      <c r="H110" s="76"/>
      <c r="I110" s="76"/>
      <c r="J110" s="76"/>
      <c r="K110" s="76"/>
      <c r="L110" s="76"/>
      <c r="M110" s="76"/>
      <c r="N110" s="73"/>
      <c r="O110" s="73"/>
      <c r="P110" s="73"/>
      <c r="Q110" s="74"/>
      <c r="R110" s="74"/>
      <c r="S110" s="74"/>
      <c r="T110" s="74"/>
    </row>
    <row r="111" spans="5:20" x14ac:dyDescent="0.2">
      <c r="E111" s="1"/>
      <c r="F111" s="76"/>
      <c r="G111" s="76"/>
      <c r="H111" s="76"/>
      <c r="I111" s="76"/>
      <c r="J111" s="76"/>
      <c r="K111" s="76"/>
      <c r="L111" s="76"/>
      <c r="M111" s="76"/>
      <c r="N111" s="73"/>
      <c r="O111" s="73"/>
      <c r="P111" s="75"/>
      <c r="Q111" s="74"/>
      <c r="R111" s="74"/>
      <c r="S111" s="74"/>
      <c r="T111" s="74"/>
    </row>
    <row r="112" spans="5:20" ht="16" customHeight="1" x14ac:dyDescent="0.2">
      <c r="E112" s="1"/>
      <c r="F112" s="76"/>
      <c r="G112" s="76"/>
      <c r="H112" s="76"/>
      <c r="I112" s="76"/>
      <c r="J112" s="76"/>
      <c r="K112" s="76"/>
      <c r="L112" s="76"/>
      <c r="M112" s="76"/>
      <c r="N112" s="73"/>
      <c r="O112" s="73"/>
      <c r="P112" s="73"/>
      <c r="Q112" s="74"/>
      <c r="R112" s="74"/>
      <c r="S112" s="74"/>
      <c r="T112" s="74"/>
    </row>
    <row r="113" spans="5:20" x14ac:dyDescent="0.2">
      <c r="E113" s="1"/>
      <c r="F113" s="76"/>
      <c r="G113" s="76"/>
      <c r="H113" s="76"/>
      <c r="I113" s="76"/>
      <c r="J113" s="76"/>
      <c r="K113" s="76"/>
      <c r="L113" s="76"/>
      <c r="M113" s="76"/>
      <c r="N113" s="73"/>
      <c r="O113" s="73"/>
      <c r="P113" s="73"/>
      <c r="Q113" s="74"/>
      <c r="R113" s="74"/>
      <c r="S113" s="74"/>
      <c r="T113" s="74"/>
    </row>
    <row r="114" spans="5:20" ht="16" customHeight="1" x14ac:dyDescent="0.2">
      <c r="E114" s="1"/>
      <c r="F114" s="76"/>
      <c r="G114" s="76"/>
      <c r="H114" s="76"/>
      <c r="I114" s="76"/>
      <c r="J114" s="76"/>
      <c r="K114" s="76"/>
      <c r="L114" s="76"/>
      <c r="M114" s="76"/>
      <c r="N114" s="73"/>
      <c r="O114" s="73"/>
      <c r="P114" s="73"/>
      <c r="Q114" s="74"/>
      <c r="R114" s="74"/>
      <c r="S114" s="74"/>
      <c r="T114" s="74"/>
    </row>
    <row r="115" spans="5:20" x14ac:dyDescent="0.2">
      <c r="E115" s="1"/>
      <c r="F115" s="76"/>
      <c r="G115" s="76"/>
      <c r="H115" s="76"/>
      <c r="I115" s="76"/>
      <c r="J115" s="76"/>
      <c r="K115" s="76"/>
      <c r="L115" s="76"/>
      <c r="M115" s="76"/>
      <c r="N115" s="73"/>
      <c r="O115" s="73"/>
      <c r="P115" s="73"/>
      <c r="Q115" s="74"/>
      <c r="R115" s="74"/>
      <c r="S115" s="74"/>
      <c r="T115" s="74"/>
    </row>
    <row r="116" spans="5:20" ht="16" customHeight="1" x14ac:dyDescent="0.2">
      <c r="E116" s="1"/>
      <c r="F116" s="73"/>
      <c r="G116" s="73"/>
      <c r="H116" s="73"/>
      <c r="I116" s="73"/>
      <c r="J116" s="73"/>
      <c r="K116" s="73"/>
      <c r="L116" s="73"/>
      <c r="M116" s="73"/>
      <c r="N116" s="74"/>
      <c r="O116" s="74"/>
      <c r="P116" s="74"/>
      <c r="Q116" s="74"/>
      <c r="R116" s="74"/>
      <c r="S116" s="74"/>
      <c r="T116" s="74"/>
    </row>
    <row r="117" spans="5:20" ht="16" customHeight="1" x14ac:dyDescent="0.2">
      <c r="E117" s="1"/>
      <c r="F117" s="73"/>
      <c r="G117" s="73"/>
      <c r="H117" s="73"/>
      <c r="I117" s="73"/>
      <c r="J117" s="73"/>
      <c r="K117" s="73"/>
      <c r="L117" s="73"/>
      <c r="M117" s="73"/>
      <c r="N117" s="74"/>
      <c r="O117" s="74"/>
      <c r="P117" s="74"/>
      <c r="Q117" s="74"/>
      <c r="R117" s="74"/>
      <c r="S117" s="74"/>
      <c r="T117" s="74"/>
    </row>
    <row r="118" spans="5:20" x14ac:dyDescent="0.2">
      <c r="E118" s="1"/>
      <c r="F118" s="73"/>
      <c r="G118" s="73"/>
      <c r="H118" s="73"/>
      <c r="I118" s="73"/>
      <c r="J118" s="73"/>
      <c r="K118" s="73"/>
      <c r="L118" s="73"/>
      <c r="M118" s="73"/>
      <c r="N118" s="74"/>
      <c r="O118" s="74"/>
      <c r="P118" s="74"/>
      <c r="Q118" s="74"/>
      <c r="R118" s="74"/>
      <c r="S118" s="74"/>
      <c r="T118" s="74"/>
    </row>
    <row r="119" spans="5:20" ht="16" customHeight="1" x14ac:dyDescent="0.2">
      <c r="E119" s="1"/>
      <c r="F119" s="73"/>
      <c r="G119" s="73"/>
      <c r="H119" s="73"/>
      <c r="I119" s="73"/>
      <c r="J119" s="73"/>
      <c r="K119" s="73"/>
      <c r="L119" s="73"/>
      <c r="M119" s="73"/>
      <c r="N119" s="74"/>
      <c r="O119" s="74"/>
      <c r="P119" s="74"/>
      <c r="Q119" s="74"/>
      <c r="R119" s="74"/>
      <c r="S119" s="74"/>
      <c r="T119" s="74"/>
    </row>
    <row r="120" spans="5:20" x14ac:dyDescent="0.2">
      <c r="E120" s="1"/>
      <c r="F120" s="73"/>
      <c r="G120" s="73"/>
      <c r="H120" s="73"/>
      <c r="I120" s="73"/>
      <c r="J120" s="73"/>
      <c r="K120" s="73"/>
      <c r="L120" s="73"/>
      <c r="M120" s="73"/>
      <c r="N120" s="74"/>
      <c r="O120" s="74"/>
      <c r="P120" s="74"/>
      <c r="Q120" s="74"/>
      <c r="R120" s="74"/>
      <c r="S120" s="74"/>
      <c r="T120" s="74"/>
    </row>
    <row r="121" spans="5:20" ht="16" customHeight="1" x14ac:dyDescent="0.2">
      <c r="E121" s="1"/>
      <c r="F121" s="73"/>
      <c r="G121" s="73"/>
      <c r="H121" s="73"/>
      <c r="I121" s="73"/>
      <c r="J121" s="73"/>
      <c r="K121" s="73"/>
      <c r="L121" s="73"/>
      <c r="M121" s="73"/>
      <c r="N121" s="74"/>
      <c r="O121" s="74"/>
      <c r="P121" s="74"/>
      <c r="Q121" s="74"/>
      <c r="R121" s="74"/>
      <c r="S121" s="74"/>
      <c r="T121" s="74"/>
    </row>
    <row r="122" spans="5:20" ht="16" customHeight="1" x14ac:dyDescent="0.2">
      <c r="E122" s="1"/>
      <c r="F122" s="73"/>
      <c r="G122" s="73"/>
      <c r="H122" s="73"/>
      <c r="I122" s="73"/>
      <c r="J122" s="73"/>
      <c r="K122" s="73"/>
      <c r="L122" s="73"/>
      <c r="M122" s="73"/>
      <c r="N122" s="74"/>
      <c r="O122" s="74"/>
      <c r="P122" s="74"/>
      <c r="Q122" s="74"/>
      <c r="R122" s="74"/>
      <c r="S122" s="74"/>
      <c r="T122" s="74"/>
    </row>
    <row r="123" spans="5:20" ht="16" customHeight="1" x14ac:dyDescent="0.2">
      <c r="E123" s="1"/>
      <c r="F123" s="73"/>
      <c r="G123" s="73"/>
      <c r="H123" s="73"/>
      <c r="I123" s="73"/>
      <c r="J123" s="73"/>
      <c r="K123" s="73"/>
      <c r="L123" s="73"/>
      <c r="M123" s="73"/>
      <c r="N123" s="74"/>
      <c r="O123" s="74"/>
      <c r="P123" s="74"/>
      <c r="Q123" s="74"/>
      <c r="R123" s="74"/>
      <c r="S123" s="74"/>
      <c r="T123" s="74"/>
    </row>
    <row r="124" spans="5:20" ht="16" customHeight="1" x14ac:dyDescent="0.2">
      <c r="E124" s="1"/>
      <c r="F124" s="73"/>
      <c r="G124" s="73"/>
      <c r="H124" s="73"/>
      <c r="I124" s="73"/>
      <c r="J124" s="73"/>
      <c r="K124" s="73"/>
      <c r="L124" s="73"/>
      <c r="M124" s="73"/>
      <c r="N124" s="74"/>
      <c r="O124" s="74"/>
      <c r="P124" s="74"/>
      <c r="Q124" s="74"/>
      <c r="R124" s="74"/>
      <c r="S124" s="74"/>
      <c r="T124" s="74"/>
    </row>
    <row r="125" spans="5:20" ht="16" customHeight="1" x14ac:dyDescent="0.2">
      <c r="E125" s="1"/>
      <c r="F125" s="73"/>
      <c r="G125" s="73"/>
      <c r="H125" s="73"/>
      <c r="I125" s="73"/>
      <c r="J125" s="73"/>
      <c r="K125" s="73"/>
      <c r="L125" s="73"/>
      <c r="M125" s="73"/>
      <c r="N125" s="74"/>
      <c r="O125" s="74"/>
      <c r="P125" s="74"/>
      <c r="Q125" s="74"/>
      <c r="R125" s="74"/>
      <c r="S125" s="74"/>
      <c r="T125" s="74"/>
    </row>
    <row r="126" spans="5:20" x14ac:dyDescent="0.2">
      <c r="E126" s="1"/>
      <c r="F126" s="73"/>
      <c r="G126" s="73"/>
      <c r="H126" s="73"/>
      <c r="I126" s="73"/>
      <c r="J126" s="73"/>
      <c r="K126" s="73"/>
      <c r="L126" s="73"/>
      <c r="M126" s="73"/>
      <c r="N126" s="74"/>
      <c r="O126" s="74"/>
      <c r="P126" s="74"/>
      <c r="Q126" s="74"/>
      <c r="R126" s="74"/>
      <c r="S126" s="74"/>
      <c r="T126" s="74"/>
    </row>
    <row r="127" spans="5:20" ht="16" customHeight="1" x14ac:dyDescent="0.2">
      <c r="E127" s="1"/>
      <c r="F127" s="73"/>
      <c r="G127" s="73"/>
      <c r="H127" s="73"/>
      <c r="I127" s="73"/>
      <c r="J127" s="73"/>
      <c r="K127" s="73"/>
      <c r="L127" s="73"/>
      <c r="M127" s="73"/>
      <c r="N127" s="74"/>
      <c r="O127" s="74"/>
      <c r="P127" s="74"/>
      <c r="Q127" s="74"/>
      <c r="R127" s="74"/>
      <c r="S127" s="74"/>
      <c r="T127" s="74"/>
    </row>
    <row r="128" spans="5:20" ht="16" customHeight="1" x14ac:dyDescent="0.2">
      <c r="E128" s="1"/>
      <c r="F128" s="73"/>
      <c r="G128" s="73"/>
      <c r="H128" s="73"/>
      <c r="I128" s="73"/>
      <c r="J128" s="73"/>
      <c r="K128" s="73"/>
      <c r="L128" s="73"/>
      <c r="M128" s="73"/>
      <c r="N128" s="74"/>
      <c r="O128" s="74"/>
      <c r="P128" s="74"/>
      <c r="Q128" s="74"/>
      <c r="R128" s="74"/>
      <c r="S128" s="74"/>
      <c r="T128" s="74"/>
    </row>
    <row r="129" spans="5:20" ht="16" customHeight="1" x14ac:dyDescent="0.2">
      <c r="E129" s="1"/>
      <c r="F129" s="73"/>
      <c r="G129" s="73"/>
      <c r="H129" s="73"/>
      <c r="I129" s="73"/>
      <c r="J129" s="73"/>
      <c r="K129" s="73"/>
      <c r="L129" s="73"/>
      <c r="M129" s="73"/>
      <c r="N129" s="74"/>
      <c r="O129" s="74"/>
      <c r="P129" s="74"/>
      <c r="Q129" s="74"/>
      <c r="R129" s="74"/>
      <c r="S129" s="74"/>
      <c r="T129" s="74"/>
    </row>
    <row r="130" spans="5:20" ht="16" customHeight="1" x14ac:dyDescent="0.2">
      <c r="E130" s="1"/>
      <c r="F130" s="73"/>
      <c r="G130" s="73"/>
      <c r="H130" s="73"/>
      <c r="I130" s="73"/>
      <c r="J130" s="73"/>
      <c r="K130" s="73"/>
      <c r="L130" s="73"/>
      <c r="M130" s="73"/>
      <c r="N130" s="74"/>
      <c r="O130" s="74"/>
      <c r="P130" s="74"/>
      <c r="Q130" s="74"/>
      <c r="R130" s="74"/>
      <c r="S130" s="74"/>
      <c r="T130" s="74"/>
    </row>
    <row r="131" spans="5:20" x14ac:dyDescent="0.2">
      <c r="E131" s="1"/>
      <c r="F131" s="74"/>
      <c r="G131" s="74"/>
      <c r="H131" s="74"/>
      <c r="I131" s="74"/>
      <c r="J131" s="74"/>
      <c r="K131" s="74"/>
      <c r="L131" s="74"/>
      <c r="M131" s="74"/>
      <c r="N131" s="74"/>
      <c r="O131" s="74"/>
      <c r="P131" s="74"/>
      <c r="Q131" s="74"/>
      <c r="R131" s="74"/>
      <c r="S131" s="74"/>
      <c r="T131" s="74"/>
    </row>
    <row r="132" spans="5:20" x14ac:dyDescent="0.2">
      <c r="E132" s="1"/>
      <c r="F132" s="74"/>
      <c r="G132" s="74"/>
      <c r="H132" s="74"/>
      <c r="I132" s="74"/>
      <c r="J132" s="74"/>
      <c r="K132" s="74"/>
      <c r="L132" s="74"/>
      <c r="M132" s="74"/>
      <c r="N132" s="74"/>
      <c r="O132" s="74"/>
      <c r="P132" s="74"/>
      <c r="Q132" s="74"/>
      <c r="R132" s="74"/>
      <c r="S132" s="74"/>
      <c r="T132" s="74"/>
    </row>
    <row r="133" spans="5:20" x14ac:dyDescent="0.2">
      <c r="E133" s="1"/>
      <c r="F133" s="74"/>
      <c r="G133" s="74"/>
      <c r="H133" s="74"/>
      <c r="I133" s="74"/>
      <c r="J133" s="74"/>
      <c r="K133" s="74"/>
      <c r="L133" s="74"/>
      <c r="M133" s="74"/>
      <c r="N133" s="74"/>
      <c r="O133" s="74"/>
      <c r="P133" s="74"/>
      <c r="Q133" s="74"/>
      <c r="R133" s="74"/>
      <c r="S133" s="74"/>
      <c r="T133" s="74"/>
    </row>
    <row r="134" spans="5:20" x14ac:dyDescent="0.2">
      <c r="E134" s="1"/>
      <c r="F134" s="74"/>
      <c r="G134" s="74"/>
      <c r="H134" s="74"/>
      <c r="I134" s="74"/>
      <c r="J134" s="74"/>
      <c r="K134" s="74"/>
      <c r="L134" s="74"/>
      <c r="M134" s="74"/>
      <c r="N134" s="74"/>
      <c r="O134" s="74"/>
      <c r="P134" s="74"/>
      <c r="Q134" s="74"/>
      <c r="R134" s="74"/>
      <c r="S134" s="74"/>
      <c r="T134" s="74"/>
    </row>
    <row r="135" spans="5:20" x14ac:dyDescent="0.2">
      <c r="E135" s="1"/>
      <c r="F135" s="74"/>
      <c r="G135" s="74"/>
      <c r="H135" s="74"/>
      <c r="I135" s="74"/>
      <c r="J135" s="74"/>
      <c r="K135" s="74"/>
      <c r="L135" s="74"/>
      <c r="M135" s="74"/>
      <c r="N135" s="74"/>
      <c r="O135" s="74"/>
      <c r="P135" s="74"/>
      <c r="Q135" s="74"/>
      <c r="R135" s="74"/>
      <c r="S135" s="74"/>
      <c r="T135" s="74"/>
    </row>
    <row r="136" spans="5:20" x14ac:dyDescent="0.2">
      <c r="E136" s="1"/>
      <c r="F136" s="74"/>
      <c r="G136" s="74"/>
      <c r="H136" s="74"/>
      <c r="I136" s="74"/>
      <c r="J136" s="74"/>
      <c r="K136" s="74"/>
      <c r="L136" s="74"/>
      <c r="M136" s="74"/>
      <c r="N136" s="74"/>
      <c r="O136" s="74"/>
      <c r="P136" s="74"/>
      <c r="Q136" s="74"/>
      <c r="R136" s="74"/>
      <c r="S136" s="74"/>
      <c r="T136" s="74"/>
    </row>
    <row r="137" spans="5:20" x14ac:dyDescent="0.2">
      <c r="E137" s="1"/>
      <c r="F137" s="74"/>
      <c r="G137" s="74"/>
      <c r="H137" s="74"/>
      <c r="I137" s="74"/>
      <c r="J137" s="74"/>
      <c r="K137" s="74"/>
      <c r="L137" s="74"/>
      <c r="M137" s="74"/>
      <c r="N137" s="74"/>
      <c r="O137" s="74"/>
      <c r="P137" s="74"/>
      <c r="Q137" s="74"/>
      <c r="R137" s="74"/>
      <c r="S137" s="74"/>
      <c r="T137" s="74"/>
    </row>
    <row r="138" spans="5:20" x14ac:dyDescent="0.2">
      <c r="E138" s="1"/>
      <c r="F138" s="74"/>
      <c r="G138" s="74"/>
      <c r="H138" s="74"/>
      <c r="I138" s="74"/>
      <c r="J138" s="74"/>
      <c r="K138" s="74"/>
      <c r="L138" s="74"/>
      <c r="M138" s="74"/>
      <c r="N138" s="74"/>
      <c r="O138" s="74"/>
      <c r="P138" s="74"/>
      <c r="Q138" s="74"/>
      <c r="R138" s="74"/>
      <c r="S138" s="74"/>
      <c r="T138" s="74"/>
    </row>
    <row r="139" spans="5:20" x14ac:dyDescent="0.2">
      <c r="E139" s="1"/>
      <c r="F139" s="74"/>
      <c r="G139" s="74"/>
      <c r="H139" s="74"/>
      <c r="I139" s="74"/>
      <c r="J139" s="74"/>
      <c r="K139" s="74"/>
      <c r="L139" s="74"/>
      <c r="M139" s="74"/>
      <c r="N139" s="74"/>
      <c r="O139" s="74"/>
      <c r="P139" s="74"/>
      <c r="Q139" s="74"/>
      <c r="R139" s="74"/>
      <c r="S139" s="74"/>
      <c r="T139" s="74"/>
    </row>
    <row r="140" spans="5:20" x14ac:dyDescent="0.2">
      <c r="E140" s="1"/>
      <c r="F140" s="74"/>
      <c r="G140" s="74"/>
      <c r="H140" s="74"/>
      <c r="I140" s="74"/>
      <c r="J140" s="74"/>
      <c r="K140" s="74"/>
      <c r="L140" s="74"/>
      <c r="M140" s="74"/>
      <c r="N140" s="74"/>
      <c r="O140" s="74"/>
      <c r="P140" s="74"/>
      <c r="Q140" s="74"/>
      <c r="R140" s="74"/>
      <c r="S140" s="74"/>
      <c r="T140" s="74"/>
    </row>
    <row r="141" spans="5:20" x14ac:dyDescent="0.2">
      <c r="E141" s="1"/>
      <c r="F141" s="74"/>
      <c r="G141" s="74"/>
      <c r="H141" s="74"/>
      <c r="I141" s="74"/>
      <c r="J141" s="74"/>
      <c r="K141" s="74"/>
      <c r="L141" s="74"/>
      <c r="M141" s="74"/>
      <c r="N141" s="74"/>
      <c r="O141" s="74"/>
      <c r="P141" s="74"/>
      <c r="Q141" s="74"/>
      <c r="R141" s="74"/>
      <c r="S141" s="74"/>
      <c r="T141" s="74"/>
    </row>
    <row r="142" spans="5:20" x14ac:dyDescent="0.2">
      <c r="E142" s="1"/>
      <c r="F142" s="74"/>
      <c r="G142" s="74"/>
      <c r="H142" s="74"/>
      <c r="I142" s="74"/>
      <c r="J142" s="74"/>
      <c r="K142" s="74"/>
      <c r="L142" s="74"/>
      <c r="M142" s="74"/>
      <c r="N142" s="74"/>
      <c r="O142" s="74"/>
      <c r="P142" s="74"/>
      <c r="Q142" s="74"/>
      <c r="R142" s="74"/>
      <c r="S142" s="74"/>
      <c r="T142" s="74"/>
    </row>
    <row r="143" spans="5:20" x14ac:dyDescent="0.2">
      <c r="E143" s="1"/>
      <c r="F143" s="74"/>
      <c r="G143" s="74"/>
      <c r="H143" s="74"/>
      <c r="I143" s="74"/>
      <c r="J143" s="74"/>
      <c r="K143" s="74"/>
      <c r="L143" s="74"/>
      <c r="M143" s="74"/>
      <c r="N143" s="74"/>
      <c r="O143" s="74"/>
      <c r="P143" s="74"/>
      <c r="Q143" s="74"/>
      <c r="R143" s="74"/>
      <c r="S143" s="74"/>
      <c r="T143" s="74"/>
    </row>
    <row r="144" spans="5:20" x14ac:dyDescent="0.2">
      <c r="E144" s="1"/>
      <c r="F144" s="74"/>
      <c r="G144" s="74"/>
      <c r="H144" s="74"/>
      <c r="I144" s="74"/>
      <c r="J144" s="74"/>
      <c r="K144" s="74"/>
      <c r="L144" s="74"/>
      <c r="M144" s="74"/>
      <c r="N144" s="74"/>
      <c r="O144" s="74"/>
      <c r="P144" s="74"/>
      <c r="Q144" s="74"/>
      <c r="R144" s="74"/>
      <c r="S144" s="74"/>
      <c r="T144" s="74"/>
    </row>
    <row r="145" spans="5:5" x14ac:dyDescent="0.2">
      <c r="E145" s="1"/>
    </row>
    <row r="146" spans="5:5" x14ac:dyDescent="0.2">
      <c r="E146" s="1"/>
    </row>
    <row r="147" spans="5:5" x14ac:dyDescent="0.2">
      <c r="E147" s="1"/>
    </row>
    <row r="148" spans="5:5" x14ac:dyDescent="0.2">
      <c r="E148" s="1"/>
    </row>
    <row r="149" spans="5:5" x14ac:dyDescent="0.2">
      <c r="E149" s="1"/>
    </row>
    <row r="150" spans="5:5" x14ac:dyDescent="0.2">
      <c r="E150" s="1"/>
    </row>
  </sheetData>
  <autoFilter ref="B3:F4"/>
  <mergeCells count="57">
    <mergeCell ref="E50:F50"/>
    <mergeCell ref="E51:F51"/>
    <mergeCell ref="C4:C11"/>
    <mergeCell ref="C12:C21"/>
    <mergeCell ref="D12:D21"/>
    <mergeCell ref="C22:C35"/>
    <mergeCell ref="C36:C41"/>
    <mergeCell ref="C48:C52"/>
    <mergeCell ref="E36:F36"/>
    <mergeCell ref="E37:F37"/>
    <mergeCell ref="E38:F38"/>
    <mergeCell ref="E39:F39"/>
    <mergeCell ref="E40:F40"/>
    <mergeCell ref="E41:F41"/>
    <mergeCell ref="C42:C47"/>
    <mergeCell ref="E42:F42"/>
    <mergeCell ref="E43:F43"/>
    <mergeCell ref="E44:F44"/>
    <mergeCell ref="E45:F45"/>
    <mergeCell ref="E46:F46"/>
    <mergeCell ref="E47:F47"/>
    <mergeCell ref="E48:F48"/>
    <mergeCell ref="E49:F49"/>
    <mergeCell ref="D54:E54"/>
    <mergeCell ref="D55:E55"/>
    <mergeCell ref="D56:E56"/>
    <mergeCell ref="D58:E58"/>
    <mergeCell ref="B53:F53"/>
    <mergeCell ref="C54:C58"/>
    <mergeCell ref="D57:E57"/>
    <mergeCell ref="E4:F4"/>
    <mergeCell ref="E5:F5"/>
    <mergeCell ref="D1:F1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34:F34"/>
    <mergeCell ref="E35:F35"/>
    <mergeCell ref="E23:F23"/>
    <mergeCell ref="E24:F24"/>
    <mergeCell ref="E31:F31"/>
    <mergeCell ref="E32:F32"/>
    <mergeCell ref="E33:F33"/>
  </mergeCells>
  <conditionalFormatting sqref="F54:F56">
    <cfRule type="cellIs" dxfId="13" priority="1202" stopIfTrue="1" operator="lessThanOrEqual">
      <formula>0.7</formula>
    </cfRule>
    <cfRule type="cellIs" dxfId="12" priority="1203" stopIfTrue="1" operator="between">
      <formula>0.7</formula>
      <formula>0.85</formula>
    </cfRule>
    <cfRule type="cellIs" dxfId="11" priority="1204" stopIfTrue="1" operator="greaterThanOrEqual">
      <formula>0.85</formula>
    </cfRule>
  </conditionalFormatting>
  <conditionalFormatting sqref="F54:F56">
    <cfRule type="cellIs" dxfId="10" priority="1173" operator="equal">
      <formula>1</formula>
    </cfRule>
    <cfRule type="containsText" dxfId="9" priority="1174" operator="containsText" text="0">
      <formula>NOT(ISERROR(SEARCH("0",F54)))</formula>
    </cfRule>
  </conditionalFormatting>
  <conditionalFormatting sqref="F54:F56">
    <cfRule type="containsText" dxfId="8" priority="1200" operator="containsText" text="1">
      <formula>NOT(ISERROR(SEARCH("1",#REF!)))</formula>
    </cfRule>
    <cfRule type="containsText" dxfId="7" priority="1201" operator="containsText" text="0">
      <formula>NOT(ISERROR(SEARCH("0",#REF!)))</formula>
    </cfRule>
  </conditionalFormatting>
  <conditionalFormatting sqref="F57">
    <cfRule type="cellIs" dxfId="6" priority="5" stopIfTrue="1" operator="lessThanOrEqual">
      <formula>0.7</formula>
    </cfRule>
    <cfRule type="cellIs" dxfId="5" priority="6" stopIfTrue="1" operator="between">
      <formula>0.7</formula>
      <formula>0.85</formula>
    </cfRule>
    <cfRule type="cellIs" dxfId="4" priority="7" stopIfTrue="1" operator="greaterThanOrEqual">
      <formula>0.85</formula>
    </cfRule>
  </conditionalFormatting>
  <conditionalFormatting sqref="F57">
    <cfRule type="cellIs" dxfId="3" priority="1" operator="equal">
      <formula>1</formula>
    </cfRule>
    <cfRule type="containsText" dxfId="2" priority="2" operator="containsText" text="0">
      <formula>NOT(ISERROR(SEARCH("0",F57)))</formula>
    </cfRule>
  </conditionalFormatting>
  <conditionalFormatting sqref="F57">
    <cfRule type="containsText" dxfId="1" priority="3" operator="containsText" text="1">
      <formula>NOT(ISERROR(SEARCH("1",#REF!)))</formula>
    </cfRule>
    <cfRule type="containsText" dxfId="0" priority="4" operator="containsText" text="0">
      <formula>NOT(ISERROR(SEARCH("0",#REF!)))</formula>
    </cfRule>
  </conditionalFormatting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6"/>
  <sheetViews>
    <sheetView showGridLines="0" showWhiteSpace="0" workbookViewId="0">
      <selection activeCell="I5" sqref="I5:L5"/>
    </sheetView>
  </sheetViews>
  <sheetFormatPr baseColWidth="10" defaultColWidth="11.1640625" defaultRowHeight="16" x14ac:dyDescent="0.2"/>
  <cols>
    <col min="1" max="1" width="1.5" customWidth="1"/>
    <col min="13" max="13" width="2.5" customWidth="1"/>
  </cols>
  <sheetData>
    <row r="2" spans="2:12" ht="19" x14ac:dyDescent="0.25">
      <c r="B2" s="188" t="s">
        <v>78</v>
      </c>
      <c r="C2" s="188"/>
      <c r="D2" s="188"/>
      <c r="E2" s="188"/>
      <c r="F2" s="188"/>
      <c r="G2" s="188"/>
      <c r="H2" s="188"/>
      <c r="I2" s="188"/>
      <c r="J2" s="188"/>
      <c r="K2" s="188"/>
      <c r="L2" s="188"/>
    </row>
    <row r="5" spans="2:12" x14ac:dyDescent="0.2">
      <c r="B5" s="134" t="s">
        <v>79</v>
      </c>
      <c r="C5" s="185"/>
      <c r="D5" s="185"/>
      <c r="E5" s="185"/>
      <c r="F5" t="s">
        <v>84</v>
      </c>
      <c r="H5" s="9"/>
      <c r="I5" s="185" t="s">
        <v>101</v>
      </c>
      <c r="J5" s="185"/>
      <c r="K5" s="185"/>
      <c r="L5" s="185"/>
    </row>
    <row r="6" spans="2:12" x14ac:dyDescent="0.2">
      <c r="B6" s="134" t="s">
        <v>80</v>
      </c>
      <c r="C6" s="187"/>
      <c r="D6" s="187"/>
      <c r="E6" t="s">
        <v>81</v>
      </c>
    </row>
    <row r="8" spans="2:12" x14ac:dyDescent="0.2">
      <c r="C8" t="s">
        <v>82</v>
      </c>
    </row>
    <row r="9" spans="2:12" x14ac:dyDescent="0.2">
      <c r="C9" t="s">
        <v>83</v>
      </c>
    </row>
    <row r="10" spans="2:12" x14ac:dyDescent="0.2">
      <c r="C10" t="s">
        <v>96</v>
      </c>
    </row>
    <row r="11" spans="2:12" x14ac:dyDescent="0.2">
      <c r="C11" t="s">
        <v>97</v>
      </c>
    </row>
    <row r="12" spans="2:12" x14ac:dyDescent="0.2">
      <c r="C12" t="s">
        <v>98</v>
      </c>
    </row>
    <row r="13" spans="2:12" x14ac:dyDescent="0.2">
      <c r="C13" t="s">
        <v>99</v>
      </c>
    </row>
    <row r="14" spans="2:12" x14ac:dyDescent="0.2">
      <c r="C14" t="s">
        <v>100</v>
      </c>
    </row>
    <row r="17" spans="3:10" x14ac:dyDescent="0.2">
      <c r="C17" s="134" t="s">
        <v>85</v>
      </c>
      <c r="D17" s="185"/>
      <c r="E17" s="185"/>
      <c r="F17" s="185"/>
    </row>
    <row r="25" spans="3:10" x14ac:dyDescent="0.2">
      <c r="F25" t="s">
        <v>86</v>
      </c>
    </row>
    <row r="26" spans="3:10" x14ac:dyDescent="0.2">
      <c r="G26" s="186" t="str">
        <f>IF(ISBLANK(C5),"",C5)</f>
        <v/>
      </c>
      <c r="H26" s="186"/>
      <c r="I26" s="186"/>
      <c r="J26" s="186"/>
    </row>
  </sheetData>
  <mergeCells count="6">
    <mergeCell ref="D17:F17"/>
    <mergeCell ref="G26:J26"/>
    <mergeCell ref="C5:E5"/>
    <mergeCell ref="C6:D6"/>
    <mergeCell ref="B2:L2"/>
    <mergeCell ref="I5:L5"/>
  </mergeCells>
  <pageMargins left="0.7" right="0.7" top="0.75" bottom="0.75" header="0.3" footer="0.3"/>
  <pageSetup paperSize="9" scale="96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125"/>
  <sheetViews>
    <sheetView showGridLines="0" zoomScale="114" workbookViewId="0">
      <selection activeCell="C5" sqref="C5"/>
    </sheetView>
  </sheetViews>
  <sheetFormatPr baseColWidth="10" defaultColWidth="10.83203125" defaultRowHeight="16" x14ac:dyDescent="0.2"/>
  <cols>
    <col min="1" max="1" width="0.83203125" style="107" customWidth="1"/>
    <col min="2" max="2" width="9.6640625" style="107" customWidth="1"/>
    <col min="3" max="3" width="76.6640625" style="121" customWidth="1"/>
    <col min="4" max="4" width="1.33203125" style="107" customWidth="1"/>
    <col min="5" max="5" width="2.1640625" style="107" bestFit="1" customWidth="1"/>
    <col min="6" max="16384" width="10.83203125" style="107"/>
  </cols>
  <sheetData>
    <row r="1" spans="2:3" ht="5" customHeight="1" x14ac:dyDescent="0.3">
      <c r="C1" s="107"/>
    </row>
    <row r="2" spans="2:3" s="120" customFormat="1" ht="24" customHeight="1" x14ac:dyDescent="0.2">
      <c r="B2" s="118" t="s">
        <v>54</v>
      </c>
      <c r="C2" s="119" t="s">
        <v>70</v>
      </c>
    </row>
    <row r="3" spans="2:3" ht="4" customHeight="1" thickBot="1" x14ac:dyDescent="0.35"/>
    <row r="4" spans="2:3" ht="22" thickBot="1" x14ac:dyDescent="0.25">
      <c r="B4" s="112" t="s">
        <v>0</v>
      </c>
      <c r="C4" s="113" t="s">
        <v>71</v>
      </c>
    </row>
    <row r="5" spans="2:3" ht="17" customHeight="1" x14ac:dyDescent="0.3">
      <c r="B5" s="114">
        <v>1</v>
      </c>
      <c r="C5" s="115" t="s">
        <v>75</v>
      </c>
    </row>
    <row r="6" spans="2:3" ht="17" customHeight="1" x14ac:dyDescent="0.3">
      <c r="B6" s="114">
        <v>2</v>
      </c>
      <c r="C6" s="115"/>
    </row>
    <row r="7" spans="2:3" ht="17" customHeight="1" x14ac:dyDescent="0.3">
      <c r="B7" s="114">
        <f>B6+1</f>
        <v>3</v>
      </c>
      <c r="C7" s="115"/>
    </row>
    <row r="8" spans="2:3" ht="17" customHeight="1" x14ac:dyDescent="0.3">
      <c r="B8" s="114">
        <f t="shared" ref="B8:B34" si="0">B7+1</f>
        <v>4</v>
      </c>
      <c r="C8" s="115"/>
    </row>
    <row r="9" spans="2:3" ht="17" customHeight="1" x14ac:dyDescent="0.3">
      <c r="B9" s="114">
        <f t="shared" si="0"/>
        <v>5</v>
      </c>
      <c r="C9" s="115"/>
    </row>
    <row r="10" spans="2:3" ht="17" customHeight="1" x14ac:dyDescent="0.3">
      <c r="B10" s="114">
        <f t="shared" si="0"/>
        <v>6</v>
      </c>
      <c r="C10" s="115"/>
    </row>
    <row r="11" spans="2:3" ht="17" customHeight="1" x14ac:dyDescent="0.3">
      <c r="B11" s="114">
        <f t="shared" si="0"/>
        <v>7</v>
      </c>
      <c r="C11" s="115"/>
    </row>
    <row r="12" spans="2:3" ht="17" customHeight="1" x14ac:dyDescent="0.3">
      <c r="B12" s="114">
        <f t="shared" si="0"/>
        <v>8</v>
      </c>
      <c r="C12" s="115"/>
    </row>
    <row r="13" spans="2:3" ht="17" customHeight="1" x14ac:dyDescent="0.3">
      <c r="B13" s="114">
        <f t="shared" si="0"/>
        <v>9</v>
      </c>
      <c r="C13" s="115"/>
    </row>
    <row r="14" spans="2:3" ht="17" customHeight="1" x14ac:dyDescent="0.3">
      <c r="B14" s="114">
        <f t="shared" si="0"/>
        <v>10</v>
      </c>
      <c r="C14" s="115"/>
    </row>
    <row r="15" spans="2:3" ht="17" customHeight="1" x14ac:dyDescent="0.3">
      <c r="B15" s="114">
        <f t="shared" si="0"/>
        <v>11</v>
      </c>
      <c r="C15" s="115"/>
    </row>
    <row r="16" spans="2:3" ht="17" customHeight="1" x14ac:dyDescent="0.3">
      <c r="B16" s="114">
        <f t="shared" si="0"/>
        <v>12</v>
      </c>
      <c r="C16" s="115"/>
    </row>
    <row r="17" spans="2:3" ht="17" customHeight="1" x14ac:dyDescent="0.3">
      <c r="B17" s="114">
        <f t="shared" si="0"/>
        <v>13</v>
      </c>
      <c r="C17" s="115"/>
    </row>
    <row r="18" spans="2:3" ht="17" customHeight="1" x14ac:dyDescent="0.3">
      <c r="B18" s="114">
        <f t="shared" si="0"/>
        <v>14</v>
      </c>
      <c r="C18" s="115"/>
    </row>
    <row r="19" spans="2:3" ht="17" customHeight="1" x14ac:dyDescent="0.3">
      <c r="B19" s="114">
        <f t="shared" si="0"/>
        <v>15</v>
      </c>
      <c r="C19" s="115"/>
    </row>
    <row r="20" spans="2:3" ht="17" customHeight="1" x14ac:dyDescent="0.3">
      <c r="B20" s="114">
        <f t="shared" si="0"/>
        <v>16</v>
      </c>
      <c r="C20" s="115"/>
    </row>
    <row r="21" spans="2:3" ht="17" customHeight="1" x14ac:dyDescent="0.3">
      <c r="B21" s="114">
        <f t="shared" si="0"/>
        <v>17</v>
      </c>
      <c r="C21" s="115"/>
    </row>
    <row r="22" spans="2:3" ht="17" customHeight="1" x14ac:dyDescent="0.3">
      <c r="B22" s="114">
        <f t="shared" si="0"/>
        <v>18</v>
      </c>
      <c r="C22" s="115"/>
    </row>
    <row r="23" spans="2:3" ht="17" customHeight="1" x14ac:dyDescent="0.3">
      <c r="B23" s="114">
        <f t="shared" si="0"/>
        <v>19</v>
      </c>
      <c r="C23" s="115"/>
    </row>
    <row r="24" spans="2:3" ht="17" customHeight="1" x14ac:dyDescent="0.3">
      <c r="B24" s="114">
        <f t="shared" si="0"/>
        <v>20</v>
      </c>
      <c r="C24" s="115"/>
    </row>
    <row r="25" spans="2:3" ht="17" customHeight="1" x14ac:dyDescent="0.3">
      <c r="B25" s="114">
        <f t="shared" si="0"/>
        <v>21</v>
      </c>
      <c r="C25" s="115"/>
    </row>
    <row r="26" spans="2:3" ht="17" customHeight="1" x14ac:dyDescent="0.3">
      <c r="B26" s="114">
        <f t="shared" si="0"/>
        <v>22</v>
      </c>
      <c r="C26" s="115"/>
    </row>
    <row r="27" spans="2:3" ht="17" customHeight="1" x14ac:dyDescent="0.3">
      <c r="B27" s="114">
        <f t="shared" si="0"/>
        <v>23</v>
      </c>
      <c r="C27" s="115"/>
    </row>
    <row r="28" spans="2:3" ht="17" customHeight="1" x14ac:dyDescent="0.3">
      <c r="B28" s="114">
        <f t="shared" si="0"/>
        <v>24</v>
      </c>
      <c r="C28" s="115"/>
    </row>
    <row r="29" spans="2:3" ht="17" customHeight="1" x14ac:dyDescent="0.2">
      <c r="B29" s="114">
        <f t="shared" si="0"/>
        <v>25</v>
      </c>
      <c r="C29" s="115"/>
    </row>
    <row r="30" spans="2:3" ht="17" customHeight="1" x14ac:dyDescent="0.2">
      <c r="B30" s="114">
        <f t="shared" si="0"/>
        <v>26</v>
      </c>
      <c r="C30" s="115"/>
    </row>
    <row r="31" spans="2:3" ht="17" customHeight="1" x14ac:dyDescent="0.2">
      <c r="B31" s="114">
        <f t="shared" si="0"/>
        <v>27</v>
      </c>
      <c r="C31" s="115"/>
    </row>
    <row r="32" spans="2:3" ht="17" customHeight="1" x14ac:dyDescent="0.2">
      <c r="B32" s="114">
        <f t="shared" si="0"/>
        <v>28</v>
      </c>
      <c r="C32" s="115"/>
    </row>
    <row r="33" spans="2:20" ht="17" customHeight="1" x14ac:dyDescent="0.2">
      <c r="B33" s="114">
        <f t="shared" si="0"/>
        <v>29</v>
      </c>
      <c r="C33" s="115"/>
    </row>
    <row r="34" spans="2:20" ht="17" customHeight="1" thickBot="1" x14ac:dyDescent="0.25">
      <c r="B34" s="116">
        <f t="shared" si="0"/>
        <v>30</v>
      </c>
      <c r="C34" s="117"/>
    </row>
    <row r="35" spans="2:20" ht="16" customHeight="1" x14ac:dyDescent="0.2">
      <c r="C35" s="107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9"/>
      <c r="O35" s="109"/>
      <c r="P35" s="109"/>
      <c r="Q35" s="109"/>
      <c r="R35" s="109"/>
      <c r="S35" s="109"/>
      <c r="T35" s="109"/>
    </row>
    <row r="36" spans="2:20" ht="16" customHeight="1" x14ac:dyDescent="0.2">
      <c r="C36" s="107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9"/>
      <c r="O36" s="109"/>
      <c r="P36" s="109"/>
      <c r="Q36" s="109"/>
      <c r="R36" s="109"/>
      <c r="S36" s="109"/>
      <c r="T36" s="109"/>
    </row>
    <row r="37" spans="2:20" ht="16" customHeight="1" x14ac:dyDescent="0.2">
      <c r="C37" s="107"/>
      <c r="D37" s="108"/>
      <c r="E37" s="108"/>
      <c r="F37" s="108"/>
      <c r="G37" s="108"/>
      <c r="H37" s="108"/>
      <c r="I37" s="108"/>
      <c r="J37" s="108"/>
      <c r="K37" s="108"/>
      <c r="L37" s="108"/>
      <c r="M37" s="108"/>
      <c r="N37" s="109"/>
      <c r="O37" s="109"/>
      <c r="P37" s="109"/>
      <c r="Q37" s="109"/>
      <c r="R37" s="109"/>
      <c r="S37" s="109"/>
      <c r="T37" s="109"/>
    </row>
    <row r="38" spans="2:20" ht="16" customHeight="1" x14ac:dyDescent="0.2">
      <c r="C38" s="107"/>
      <c r="D38" s="108"/>
      <c r="E38" s="108"/>
      <c r="F38" s="108"/>
      <c r="G38" s="108"/>
      <c r="H38" s="108"/>
      <c r="I38" s="108"/>
      <c r="J38" s="108"/>
      <c r="K38" s="108"/>
      <c r="L38" s="108"/>
      <c r="M38" s="108"/>
      <c r="N38" s="109"/>
      <c r="O38" s="109"/>
      <c r="P38" s="109"/>
      <c r="Q38" s="109"/>
      <c r="R38" s="109"/>
      <c r="S38" s="109"/>
      <c r="T38" s="109"/>
    </row>
    <row r="39" spans="2:20" ht="16" customHeight="1" x14ac:dyDescent="0.2">
      <c r="C39" s="107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09"/>
      <c r="O39" s="109"/>
      <c r="P39" s="109"/>
      <c r="Q39" s="109"/>
      <c r="R39" s="109"/>
      <c r="S39" s="109"/>
      <c r="T39" s="109"/>
    </row>
    <row r="40" spans="2:20" ht="16" customHeight="1" x14ac:dyDescent="0.2">
      <c r="C40" s="107"/>
      <c r="D40" s="108"/>
      <c r="E40" s="108"/>
      <c r="F40" s="108"/>
      <c r="G40" s="108"/>
      <c r="H40" s="108"/>
      <c r="I40" s="108"/>
      <c r="J40" s="108"/>
      <c r="K40" s="108"/>
      <c r="L40" s="108"/>
      <c r="M40" s="108"/>
      <c r="N40" s="109"/>
      <c r="O40" s="109"/>
      <c r="P40" s="109"/>
      <c r="Q40" s="109"/>
      <c r="R40" s="109"/>
      <c r="S40" s="109"/>
      <c r="T40" s="109"/>
    </row>
    <row r="41" spans="2:20" ht="16" customHeight="1" x14ac:dyDescent="0.2">
      <c r="C41" s="107"/>
      <c r="D41" s="108"/>
      <c r="E41" s="108"/>
      <c r="F41" s="108"/>
      <c r="G41" s="108"/>
      <c r="H41" s="108"/>
      <c r="I41" s="108"/>
      <c r="J41" s="108"/>
      <c r="K41" s="108"/>
      <c r="L41" s="108"/>
      <c r="M41" s="108"/>
      <c r="N41" s="109"/>
      <c r="O41" s="109"/>
      <c r="P41" s="109"/>
      <c r="Q41" s="109"/>
      <c r="R41" s="109"/>
      <c r="S41" s="109"/>
      <c r="T41" s="109"/>
    </row>
    <row r="42" spans="2:20" ht="16" customHeight="1" x14ac:dyDescent="0.2">
      <c r="C42" s="107"/>
      <c r="D42" s="108"/>
      <c r="E42" s="108"/>
      <c r="F42" s="108"/>
      <c r="G42" s="108"/>
      <c r="H42" s="108"/>
      <c r="I42" s="108"/>
      <c r="J42" s="108"/>
      <c r="K42" s="108"/>
      <c r="L42" s="108"/>
      <c r="M42" s="108"/>
      <c r="N42" s="109"/>
      <c r="O42" s="109"/>
      <c r="P42" s="109"/>
      <c r="Q42" s="109"/>
      <c r="R42" s="109"/>
      <c r="S42" s="109"/>
      <c r="T42" s="109"/>
    </row>
    <row r="43" spans="2:20" ht="16" customHeight="1" x14ac:dyDescent="0.2">
      <c r="C43" s="107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9"/>
      <c r="O43" s="109"/>
      <c r="P43" s="109"/>
      <c r="Q43" s="109"/>
      <c r="R43" s="109"/>
      <c r="S43" s="109"/>
      <c r="T43" s="109"/>
    </row>
    <row r="44" spans="2:20" ht="16" customHeight="1" x14ac:dyDescent="0.2">
      <c r="C44" s="107"/>
      <c r="D44" s="108"/>
      <c r="E44" s="108"/>
      <c r="F44" s="108"/>
      <c r="G44" s="108"/>
      <c r="H44" s="108"/>
      <c r="I44" s="108"/>
      <c r="J44" s="108"/>
      <c r="K44" s="108"/>
      <c r="L44" s="108"/>
      <c r="M44" s="108"/>
      <c r="N44" s="109"/>
      <c r="O44" s="109"/>
      <c r="P44" s="109"/>
      <c r="Q44" s="109"/>
      <c r="R44" s="109"/>
      <c r="S44" s="109"/>
      <c r="T44" s="109"/>
    </row>
    <row r="45" spans="2:20" x14ac:dyDescent="0.2">
      <c r="C45" s="107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9"/>
      <c r="O45" s="109"/>
      <c r="P45" s="109"/>
      <c r="Q45" s="109"/>
      <c r="R45" s="109"/>
      <c r="S45" s="109"/>
      <c r="T45" s="109"/>
    </row>
    <row r="46" spans="2:20" ht="16" customHeight="1" x14ac:dyDescent="0.2">
      <c r="C46" s="107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9"/>
      <c r="O46" s="109"/>
      <c r="P46" s="109"/>
      <c r="Q46" s="109"/>
      <c r="R46" s="109"/>
      <c r="S46" s="109"/>
      <c r="T46" s="109"/>
    </row>
    <row r="47" spans="2:20" x14ac:dyDescent="0.2">
      <c r="C47" s="107"/>
      <c r="D47" s="108"/>
      <c r="E47" s="108"/>
      <c r="F47" s="108"/>
      <c r="G47" s="108"/>
      <c r="H47" s="108"/>
      <c r="I47" s="108"/>
      <c r="J47" s="108"/>
      <c r="K47" s="108"/>
      <c r="L47" s="108"/>
      <c r="M47" s="108"/>
      <c r="N47" s="109"/>
      <c r="O47" s="109"/>
      <c r="P47" s="109"/>
      <c r="Q47" s="109"/>
      <c r="R47" s="109"/>
      <c r="S47" s="109"/>
      <c r="T47" s="109"/>
    </row>
    <row r="48" spans="2:20" ht="16" customHeight="1" x14ac:dyDescent="0.2">
      <c r="C48" s="107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9"/>
      <c r="O48" s="109"/>
      <c r="P48" s="109"/>
      <c r="Q48" s="109"/>
      <c r="R48" s="109"/>
      <c r="S48" s="109"/>
      <c r="T48" s="109"/>
    </row>
    <row r="49" spans="3:20" x14ac:dyDescent="0.2">
      <c r="C49" s="107"/>
      <c r="D49" s="108"/>
      <c r="E49" s="108"/>
      <c r="F49" s="108"/>
      <c r="G49" s="108"/>
      <c r="H49" s="108"/>
      <c r="I49" s="108"/>
      <c r="J49" s="108"/>
      <c r="K49" s="108"/>
      <c r="L49" s="108"/>
      <c r="M49" s="108"/>
      <c r="N49" s="109"/>
      <c r="O49" s="109"/>
      <c r="P49" s="109"/>
      <c r="Q49" s="109"/>
      <c r="R49" s="109"/>
      <c r="S49" s="109"/>
      <c r="T49" s="109"/>
    </row>
    <row r="50" spans="3:20" ht="16" customHeight="1" x14ac:dyDescent="0.2">
      <c r="C50" s="107"/>
      <c r="D50" s="108"/>
      <c r="E50" s="108"/>
      <c r="F50" s="108"/>
      <c r="G50" s="108"/>
      <c r="H50" s="108"/>
      <c r="I50" s="108"/>
      <c r="J50" s="108"/>
      <c r="K50" s="108"/>
      <c r="L50" s="108"/>
      <c r="M50" s="108"/>
      <c r="N50" s="109"/>
      <c r="O50" s="109"/>
      <c r="P50" s="109"/>
      <c r="Q50" s="109"/>
      <c r="R50" s="109"/>
      <c r="S50" s="109"/>
      <c r="T50" s="109"/>
    </row>
    <row r="51" spans="3:20" ht="16" customHeight="1" x14ac:dyDescent="0.2">
      <c r="C51" s="107"/>
      <c r="D51" s="108"/>
      <c r="E51" s="108"/>
      <c r="F51" s="108"/>
      <c r="G51" s="108"/>
      <c r="H51" s="108"/>
      <c r="I51" s="108"/>
      <c r="J51" s="108"/>
      <c r="K51" s="108"/>
      <c r="L51" s="108"/>
      <c r="M51" s="108"/>
      <c r="N51" s="108"/>
      <c r="O51" s="108"/>
      <c r="P51" s="122"/>
      <c r="Q51" s="122"/>
      <c r="R51" s="122"/>
      <c r="S51" s="109"/>
      <c r="T51" s="109"/>
    </row>
    <row r="52" spans="3:20" ht="16" customHeight="1" x14ac:dyDescent="0.2">
      <c r="C52" s="107"/>
      <c r="D52" s="123"/>
      <c r="E52" s="123"/>
      <c r="F52" s="123"/>
      <c r="G52" s="123"/>
      <c r="H52" s="123"/>
      <c r="I52" s="123"/>
      <c r="J52" s="108"/>
      <c r="K52" s="108"/>
      <c r="L52" s="108"/>
      <c r="M52" s="108"/>
      <c r="N52" s="108"/>
      <c r="O52" s="108"/>
      <c r="P52" s="124"/>
      <c r="Q52" s="124"/>
      <c r="R52" s="124"/>
      <c r="S52" s="109"/>
      <c r="T52" s="109"/>
    </row>
    <row r="53" spans="3:20" ht="16" customHeight="1" x14ac:dyDescent="0.2">
      <c r="C53" s="107"/>
      <c r="D53" s="123"/>
      <c r="E53" s="123"/>
      <c r="F53" s="123"/>
      <c r="G53" s="123"/>
      <c r="H53" s="123"/>
      <c r="I53" s="123"/>
      <c r="J53" s="108"/>
      <c r="K53" s="108"/>
      <c r="L53" s="108"/>
      <c r="M53" s="108"/>
      <c r="N53" s="108"/>
      <c r="O53" s="108"/>
      <c r="P53" s="124"/>
      <c r="Q53" s="124"/>
      <c r="R53" s="124"/>
      <c r="S53" s="109"/>
      <c r="T53" s="109"/>
    </row>
    <row r="54" spans="3:20" ht="16" customHeight="1" x14ac:dyDescent="0.2">
      <c r="C54" s="107"/>
      <c r="D54" s="123"/>
      <c r="E54" s="123"/>
      <c r="F54" s="123"/>
      <c r="G54" s="123"/>
      <c r="H54" s="123"/>
      <c r="I54" s="123"/>
      <c r="J54" s="108"/>
      <c r="K54" s="125"/>
      <c r="L54" s="125"/>
      <c r="M54" s="125"/>
      <c r="N54" s="125"/>
      <c r="O54" s="125"/>
      <c r="P54" s="124"/>
      <c r="Q54" s="124"/>
      <c r="R54" s="124"/>
      <c r="S54" s="109"/>
      <c r="T54" s="109"/>
    </row>
    <row r="55" spans="3:20" ht="16" customHeight="1" x14ac:dyDescent="0.2">
      <c r="C55" s="107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22"/>
      <c r="Q55" s="122"/>
      <c r="R55" s="124"/>
      <c r="S55" s="109"/>
      <c r="T55" s="109"/>
    </row>
    <row r="56" spans="3:20" x14ac:dyDescent="0.15">
      <c r="C56" s="107"/>
      <c r="D56" s="126"/>
      <c r="E56" s="126"/>
      <c r="F56" s="126"/>
      <c r="G56" s="126"/>
      <c r="H56" s="126"/>
      <c r="I56" s="126"/>
      <c r="J56" s="126"/>
      <c r="K56" s="127"/>
      <c r="L56" s="126"/>
      <c r="M56" s="126"/>
      <c r="N56" s="127"/>
      <c r="O56" s="126"/>
      <c r="P56" s="126"/>
      <c r="Q56" s="126"/>
      <c r="R56" s="126"/>
      <c r="S56" s="109"/>
      <c r="T56" s="109"/>
    </row>
    <row r="57" spans="3:20" x14ac:dyDescent="0.2">
      <c r="C57" s="107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2"/>
      <c r="Q57" s="122"/>
      <c r="R57" s="122"/>
      <c r="S57" s="109"/>
      <c r="T57" s="109"/>
    </row>
    <row r="58" spans="3:20" ht="16" customHeight="1" x14ac:dyDescent="0.2">
      <c r="C58" s="107"/>
      <c r="D58" s="108"/>
      <c r="E58" s="108"/>
      <c r="F58" s="108"/>
      <c r="G58" s="108"/>
      <c r="H58" s="108"/>
      <c r="I58" s="108"/>
      <c r="J58" s="108"/>
      <c r="K58" s="108"/>
      <c r="L58" s="108"/>
      <c r="M58" s="108"/>
      <c r="N58" s="108"/>
      <c r="O58" s="108"/>
      <c r="P58" s="108"/>
      <c r="Q58" s="108"/>
      <c r="R58" s="108"/>
      <c r="S58" s="109"/>
      <c r="T58" s="109"/>
    </row>
    <row r="59" spans="3:20" x14ac:dyDescent="0.2">
      <c r="C59" s="107"/>
      <c r="D59" s="108"/>
      <c r="E59" s="108"/>
      <c r="F59" s="108"/>
      <c r="G59" s="108"/>
      <c r="H59" s="108"/>
      <c r="I59" s="108"/>
      <c r="J59" s="108"/>
      <c r="K59" s="108"/>
      <c r="L59" s="108"/>
      <c r="M59" s="108"/>
      <c r="N59" s="108"/>
      <c r="O59" s="108"/>
      <c r="P59" s="108"/>
      <c r="Q59" s="108"/>
      <c r="R59" s="108"/>
      <c r="S59" s="109"/>
      <c r="T59" s="109"/>
    </row>
    <row r="60" spans="3:20" ht="16" customHeight="1" x14ac:dyDescent="0.2">
      <c r="C60" s="107"/>
      <c r="D60" s="108"/>
      <c r="E60" s="108"/>
      <c r="F60" s="108"/>
      <c r="G60" s="108"/>
      <c r="H60" s="108"/>
      <c r="I60" s="108"/>
      <c r="J60" s="108"/>
      <c r="K60" s="108"/>
      <c r="L60" s="108"/>
      <c r="M60" s="108"/>
      <c r="N60" s="108"/>
      <c r="O60" s="108"/>
      <c r="P60" s="108"/>
      <c r="Q60" s="108"/>
      <c r="R60" s="108"/>
      <c r="S60" s="109"/>
      <c r="T60" s="109"/>
    </row>
    <row r="61" spans="3:20" x14ac:dyDescent="0.2">
      <c r="C61" s="107"/>
      <c r="D61" s="108"/>
      <c r="E61" s="108"/>
      <c r="F61" s="108"/>
      <c r="G61" s="108"/>
      <c r="H61" s="108"/>
      <c r="I61" s="108"/>
      <c r="J61" s="108"/>
      <c r="K61" s="108"/>
      <c r="L61" s="108"/>
      <c r="M61" s="108"/>
      <c r="N61" s="108"/>
      <c r="O61" s="108"/>
      <c r="P61" s="108"/>
      <c r="Q61" s="108"/>
      <c r="R61" s="108"/>
      <c r="S61" s="109"/>
      <c r="T61" s="109"/>
    </row>
    <row r="62" spans="3:20" ht="16" customHeight="1" x14ac:dyDescent="0.2">
      <c r="C62" s="107"/>
      <c r="D62" s="108"/>
      <c r="E62" s="108"/>
      <c r="F62" s="108"/>
      <c r="G62" s="108"/>
      <c r="H62" s="108"/>
      <c r="I62" s="108"/>
      <c r="J62" s="108"/>
      <c r="K62" s="108"/>
      <c r="L62" s="108"/>
      <c r="M62" s="108"/>
      <c r="N62" s="108"/>
      <c r="O62" s="108"/>
      <c r="P62" s="122"/>
      <c r="Q62" s="122"/>
      <c r="R62" s="122"/>
      <c r="S62" s="109"/>
      <c r="T62" s="109"/>
    </row>
    <row r="63" spans="3:20" ht="18" x14ac:dyDescent="0.2">
      <c r="C63" s="107"/>
      <c r="D63" s="128"/>
      <c r="E63" s="128"/>
      <c r="F63" s="128"/>
      <c r="G63" s="128"/>
      <c r="H63" s="128"/>
      <c r="I63" s="128"/>
      <c r="J63" s="128"/>
      <c r="K63" s="129"/>
      <c r="L63" s="129"/>
      <c r="M63" s="129"/>
      <c r="N63" s="129"/>
      <c r="O63" s="129"/>
      <c r="P63" s="130"/>
      <c r="Q63" s="130"/>
      <c r="R63" s="130"/>
      <c r="S63" s="109"/>
      <c r="T63" s="109"/>
    </row>
    <row r="64" spans="3:20" ht="18" x14ac:dyDescent="0.2">
      <c r="C64" s="107"/>
      <c r="D64" s="131"/>
      <c r="E64" s="131"/>
      <c r="F64" s="131"/>
      <c r="G64" s="131"/>
      <c r="H64" s="131"/>
      <c r="I64" s="131"/>
      <c r="J64" s="131"/>
      <c r="K64" s="131"/>
      <c r="L64" s="131"/>
      <c r="M64" s="131"/>
      <c r="N64" s="131"/>
      <c r="O64" s="131"/>
      <c r="P64" s="131"/>
      <c r="Q64" s="131"/>
      <c r="R64" s="131"/>
      <c r="S64" s="109"/>
      <c r="T64" s="109"/>
    </row>
    <row r="65" spans="3:20" x14ac:dyDescent="0.2">
      <c r="C65" s="107"/>
      <c r="D65" s="122"/>
      <c r="E65" s="108"/>
      <c r="F65" s="108"/>
      <c r="G65" s="108"/>
      <c r="H65" s="108"/>
      <c r="I65" s="108"/>
      <c r="J65" s="108"/>
      <c r="K65" s="132"/>
      <c r="L65" s="108"/>
      <c r="M65" s="108"/>
      <c r="N65" s="133"/>
      <c r="O65" s="124"/>
      <c r="P65" s="124"/>
      <c r="Q65" s="124"/>
      <c r="R65" s="124"/>
      <c r="S65" s="109"/>
      <c r="T65" s="109"/>
    </row>
    <row r="66" spans="3:20" x14ac:dyDescent="0.2">
      <c r="C66" s="107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2"/>
      <c r="Q66" s="122"/>
      <c r="R66" s="124"/>
      <c r="S66" s="109"/>
      <c r="T66" s="109"/>
    </row>
    <row r="67" spans="3:20" ht="16" customHeight="1" x14ac:dyDescent="0.2">
      <c r="C67" s="107"/>
      <c r="D67" s="108"/>
      <c r="E67" s="108"/>
      <c r="F67" s="108"/>
      <c r="G67" s="108"/>
      <c r="H67" s="108"/>
      <c r="I67" s="108"/>
      <c r="J67" s="108"/>
      <c r="K67" s="108"/>
      <c r="L67" s="108"/>
      <c r="M67" s="108"/>
      <c r="N67" s="108"/>
      <c r="O67" s="108"/>
      <c r="P67" s="122"/>
      <c r="Q67" s="122"/>
      <c r="R67" s="124"/>
      <c r="S67" s="109"/>
      <c r="T67" s="109"/>
    </row>
    <row r="68" spans="3:20" ht="16" customHeight="1" x14ac:dyDescent="0.2">
      <c r="C68" s="107"/>
      <c r="D68" s="123"/>
      <c r="E68" s="123"/>
      <c r="F68" s="123"/>
      <c r="G68" s="123"/>
      <c r="H68" s="108"/>
      <c r="I68" s="108"/>
      <c r="J68" s="108"/>
      <c r="K68" s="108"/>
      <c r="L68" s="108"/>
      <c r="M68" s="108"/>
      <c r="N68" s="108"/>
      <c r="O68" s="108"/>
      <c r="P68" s="108"/>
      <c r="Q68" s="108"/>
      <c r="R68" s="108"/>
      <c r="S68" s="109"/>
      <c r="T68" s="109"/>
    </row>
    <row r="69" spans="3:20" ht="16" customHeight="1" x14ac:dyDescent="0.2">
      <c r="C69" s="107"/>
      <c r="D69" s="123"/>
      <c r="E69" s="123"/>
      <c r="F69" s="123"/>
      <c r="G69" s="123"/>
      <c r="H69" s="108"/>
      <c r="I69" s="108"/>
      <c r="J69" s="108"/>
      <c r="K69" s="108"/>
      <c r="L69" s="108"/>
      <c r="M69" s="108"/>
      <c r="N69" s="108"/>
      <c r="O69" s="108"/>
      <c r="P69" s="108"/>
      <c r="Q69" s="108"/>
      <c r="R69" s="108"/>
      <c r="S69" s="109"/>
      <c r="T69" s="109"/>
    </row>
    <row r="70" spans="3:20" ht="17" customHeight="1" x14ac:dyDescent="0.2">
      <c r="C70" s="107"/>
      <c r="D70" s="123"/>
      <c r="E70" s="123"/>
      <c r="F70" s="123"/>
      <c r="G70" s="123"/>
      <c r="H70" s="122"/>
      <c r="I70" s="124"/>
      <c r="J70" s="122"/>
      <c r="K70" s="108"/>
      <c r="L70" s="108"/>
      <c r="M70" s="108"/>
      <c r="N70" s="108"/>
      <c r="O70" s="108"/>
      <c r="P70" s="108"/>
      <c r="Q70" s="108"/>
      <c r="R70" s="108"/>
      <c r="S70" s="109"/>
      <c r="T70" s="109"/>
    </row>
    <row r="71" spans="3:20" ht="16" customHeight="1" x14ac:dyDescent="0.2">
      <c r="C71" s="107"/>
      <c r="D71" s="123"/>
      <c r="E71" s="123"/>
      <c r="F71" s="108"/>
      <c r="G71" s="108"/>
      <c r="H71" s="108"/>
      <c r="I71" s="108"/>
      <c r="J71" s="108"/>
      <c r="K71" s="108"/>
      <c r="L71" s="108"/>
      <c r="M71" s="108"/>
      <c r="N71" s="108"/>
      <c r="O71" s="108"/>
      <c r="P71" s="108"/>
      <c r="Q71" s="109"/>
      <c r="R71" s="109"/>
      <c r="S71" s="109"/>
      <c r="T71" s="109"/>
    </row>
    <row r="72" spans="3:20" x14ac:dyDescent="0.2">
      <c r="C72" s="107"/>
      <c r="D72" s="123"/>
      <c r="E72" s="123"/>
      <c r="F72" s="108"/>
      <c r="G72" s="108"/>
      <c r="H72" s="108"/>
      <c r="I72" s="108"/>
      <c r="J72" s="108"/>
      <c r="K72" s="108"/>
      <c r="L72" s="108"/>
      <c r="M72" s="108"/>
      <c r="N72" s="108"/>
      <c r="O72" s="108"/>
      <c r="P72" s="108"/>
      <c r="Q72" s="109"/>
      <c r="R72" s="109"/>
      <c r="S72" s="109"/>
      <c r="T72" s="109"/>
    </row>
    <row r="73" spans="3:20" x14ac:dyDescent="0.2">
      <c r="C73" s="107"/>
      <c r="D73" s="123"/>
      <c r="E73" s="123"/>
      <c r="F73" s="108"/>
      <c r="G73" s="108"/>
      <c r="H73" s="108"/>
      <c r="I73" s="108"/>
      <c r="J73" s="108"/>
      <c r="K73" s="108"/>
      <c r="L73" s="108"/>
      <c r="M73" s="108"/>
      <c r="N73" s="108"/>
      <c r="O73" s="108"/>
      <c r="P73" s="108"/>
      <c r="Q73" s="109"/>
      <c r="R73" s="109"/>
      <c r="S73" s="109"/>
      <c r="T73" s="109"/>
    </row>
    <row r="74" spans="3:20" x14ac:dyDescent="0.2">
      <c r="C74" s="107"/>
      <c r="D74" s="123"/>
      <c r="E74" s="123"/>
      <c r="F74" s="108"/>
      <c r="G74" s="108"/>
      <c r="H74" s="108"/>
      <c r="I74" s="108"/>
      <c r="J74" s="108"/>
      <c r="K74" s="108"/>
      <c r="L74" s="108"/>
      <c r="M74" s="108"/>
      <c r="N74" s="108"/>
      <c r="O74" s="108"/>
      <c r="P74" s="108"/>
      <c r="Q74" s="109"/>
      <c r="R74" s="109"/>
      <c r="S74" s="109"/>
      <c r="T74" s="109"/>
    </row>
    <row r="75" spans="3:20" x14ac:dyDescent="0.2">
      <c r="C75" s="107"/>
      <c r="D75" s="123"/>
      <c r="E75" s="123"/>
      <c r="F75" s="108"/>
      <c r="G75" s="108"/>
      <c r="H75" s="108"/>
      <c r="I75" s="108"/>
      <c r="J75" s="108"/>
      <c r="K75" s="108"/>
      <c r="L75" s="108"/>
      <c r="M75" s="108"/>
      <c r="N75" s="108"/>
      <c r="O75" s="108"/>
      <c r="P75" s="108"/>
      <c r="Q75" s="109"/>
      <c r="R75" s="109"/>
      <c r="S75" s="109"/>
      <c r="T75" s="109"/>
    </row>
    <row r="76" spans="3:20" x14ac:dyDescent="0.2">
      <c r="C76" s="107"/>
      <c r="D76" s="129"/>
      <c r="E76" s="129"/>
      <c r="F76" s="129"/>
      <c r="G76" s="129"/>
      <c r="H76" s="129"/>
      <c r="I76" s="129"/>
      <c r="J76" s="129"/>
      <c r="K76" s="108"/>
      <c r="L76" s="133"/>
      <c r="M76" s="124"/>
      <c r="N76" s="124"/>
      <c r="O76" s="124"/>
      <c r="P76" s="124"/>
      <c r="Q76" s="109"/>
      <c r="R76" s="109"/>
      <c r="S76" s="109"/>
      <c r="T76" s="109"/>
    </row>
    <row r="77" spans="3:20" x14ac:dyDescent="0.2">
      <c r="C77" s="107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2"/>
      <c r="O77" s="122"/>
      <c r="P77" s="122"/>
      <c r="Q77" s="109"/>
      <c r="R77" s="109"/>
      <c r="S77" s="109"/>
      <c r="T77" s="109"/>
    </row>
    <row r="78" spans="3:20" ht="16" customHeight="1" x14ac:dyDescent="0.2">
      <c r="C78" s="107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2"/>
      <c r="O78" s="122"/>
      <c r="P78" s="122"/>
      <c r="Q78" s="109"/>
      <c r="R78" s="109"/>
      <c r="S78" s="109"/>
      <c r="T78" s="109"/>
    </row>
    <row r="79" spans="3:20" ht="16" customHeight="1" x14ac:dyDescent="0.2">
      <c r="C79" s="107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2"/>
      <c r="O79" s="122"/>
      <c r="P79" s="122"/>
      <c r="Q79" s="109"/>
      <c r="R79" s="109"/>
      <c r="S79" s="109"/>
      <c r="T79" s="109"/>
    </row>
    <row r="80" spans="3:20" ht="16" customHeight="1" x14ac:dyDescent="0.2">
      <c r="C80" s="107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08"/>
      <c r="O80" s="108"/>
      <c r="P80" s="108"/>
      <c r="Q80" s="109"/>
      <c r="R80" s="109"/>
      <c r="S80" s="109"/>
      <c r="T80" s="109"/>
    </row>
    <row r="81" spans="3:20" x14ac:dyDescent="0.2">
      <c r="C81" s="107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08"/>
      <c r="O81" s="108"/>
      <c r="P81" s="108"/>
      <c r="Q81" s="109"/>
      <c r="R81" s="109"/>
      <c r="S81" s="109"/>
      <c r="T81" s="109"/>
    </row>
    <row r="82" spans="3:20" ht="16" customHeight="1" x14ac:dyDescent="0.2">
      <c r="C82" s="107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08"/>
      <c r="O82" s="108"/>
      <c r="P82" s="108"/>
      <c r="Q82" s="109"/>
      <c r="R82" s="109"/>
      <c r="S82" s="109"/>
      <c r="T82" s="109"/>
    </row>
    <row r="83" spans="3:20" x14ac:dyDescent="0.2">
      <c r="C83" s="107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08"/>
      <c r="O83" s="108"/>
      <c r="P83" s="108"/>
      <c r="Q83" s="109"/>
      <c r="R83" s="109"/>
      <c r="S83" s="109"/>
      <c r="T83" s="109"/>
    </row>
    <row r="84" spans="3:20" ht="16" customHeight="1" x14ac:dyDescent="0.2">
      <c r="C84" s="107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08"/>
      <c r="O84" s="108"/>
      <c r="P84" s="108"/>
      <c r="Q84" s="109"/>
      <c r="R84" s="109"/>
      <c r="S84" s="109"/>
      <c r="T84" s="109"/>
    </row>
    <row r="85" spans="3:20" x14ac:dyDescent="0.2">
      <c r="C85" s="107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08"/>
      <c r="O85" s="108"/>
      <c r="P85" s="108"/>
      <c r="Q85" s="109"/>
      <c r="R85" s="109"/>
      <c r="S85" s="109"/>
      <c r="T85" s="109"/>
    </row>
    <row r="86" spans="3:20" x14ac:dyDescent="0.2">
      <c r="C86" s="107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08"/>
      <c r="O86" s="108"/>
      <c r="P86" s="122"/>
      <c r="Q86" s="109"/>
      <c r="R86" s="109"/>
      <c r="S86" s="109"/>
      <c r="T86" s="109"/>
    </row>
    <row r="87" spans="3:20" ht="16" customHeight="1" x14ac:dyDescent="0.2">
      <c r="C87" s="107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08"/>
      <c r="O87" s="108"/>
      <c r="P87" s="108"/>
      <c r="Q87" s="109"/>
      <c r="R87" s="109"/>
      <c r="S87" s="109"/>
      <c r="T87" s="109"/>
    </row>
    <row r="88" spans="3:20" x14ac:dyDescent="0.2">
      <c r="C88" s="107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08"/>
      <c r="O88" s="108"/>
      <c r="P88" s="108"/>
      <c r="Q88" s="109"/>
      <c r="R88" s="109"/>
      <c r="S88" s="109"/>
      <c r="T88" s="109"/>
    </row>
    <row r="89" spans="3:20" ht="16" customHeight="1" x14ac:dyDescent="0.2">
      <c r="C89" s="107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08"/>
      <c r="O89" s="108"/>
      <c r="P89" s="108"/>
      <c r="Q89" s="109"/>
      <c r="R89" s="109"/>
      <c r="S89" s="109"/>
      <c r="T89" s="109"/>
    </row>
    <row r="90" spans="3:20" x14ac:dyDescent="0.2">
      <c r="C90" s="107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08"/>
      <c r="O90" s="108"/>
      <c r="P90" s="108"/>
      <c r="Q90" s="109"/>
      <c r="R90" s="109"/>
      <c r="S90" s="109"/>
      <c r="T90" s="109"/>
    </row>
    <row r="91" spans="3:20" ht="16" customHeight="1" x14ac:dyDescent="0.2">
      <c r="C91" s="107"/>
      <c r="D91" s="108"/>
      <c r="E91" s="108"/>
      <c r="F91" s="108"/>
      <c r="G91" s="108"/>
      <c r="H91" s="108"/>
      <c r="I91" s="108"/>
      <c r="J91" s="108"/>
      <c r="K91" s="108"/>
      <c r="L91" s="108"/>
      <c r="M91" s="108"/>
      <c r="N91" s="109"/>
      <c r="O91" s="109"/>
      <c r="P91" s="109"/>
      <c r="Q91" s="109"/>
      <c r="R91" s="109"/>
      <c r="S91" s="109"/>
      <c r="T91" s="109"/>
    </row>
    <row r="92" spans="3:20" ht="16" customHeight="1" x14ac:dyDescent="0.2">
      <c r="C92" s="107"/>
      <c r="D92" s="108"/>
      <c r="E92" s="108"/>
      <c r="F92" s="108"/>
      <c r="G92" s="108"/>
      <c r="H92" s="108"/>
      <c r="I92" s="108"/>
      <c r="J92" s="108"/>
      <c r="K92" s="108"/>
      <c r="L92" s="108"/>
      <c r="M92" s="108"/>
      <c r="N92" s="109"/>
      <c r="O92" s="109"/>
      <c r="P92" s="109"/>
      <c r="Q92" s="109"/>
      <c r="R92" s="109"/>
      <c r="S92" s="109"/>
      <c r="T92" s="109"/>
    </row>
    <row r="93" spans="3:20" x14ac:dyDescent="0.2">
      <c r="C93" s="107"/>
      <c r="D93" s="108"/>
      <c r="E93" s="108"/>
      <c r="F93" s="108"/>
      <c r="G93" s="108"/>
      <c r="H93" s="108"/>
      <c r="I93" s="108"/>
      <c r="J93" s="108"/>
      <c r="K93" s="108"/>
      <c r="L93" s="108"/>
      <c r="M93" s="108"/>
      <c r="N93" s="109"/>
      <c r="O93" s="109"/>
      <c r="P93" s="109"/>
      <c r="Q93" s="109"/>
      <c r="R93" s="109"/>
      <c r="S93" s="109"/>
      <c r="T93" s="109"/>
    </row>
    <row r="94" spans="3:20" ht="16" customHeight="1" x14ac:dyDescent="0.2">
      <c r="C94" s="107"/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9"/>
      <c r="O94" s="109"/>
      <c r="P94" s="109"/>
      <c r="Q94" s="109"/>
      <c r="R94" s="109"/>
      <c r="S94" s="109"/>
      <c r="T94" s="109"/>
    </row>
    <row r="95" spans="3:20" x14ac:dyDescent="0.2">
      <c r="C95" s="107"/>
      <c r="D95" s="108"/>
      <c r="E95" s="108"/>
      <c r="F95" s="108"/>
      <c r="G95" s="108"/>
      <c r="H95" s="108"/>
      <c r="I95" s="108"/>
      <c r="J95" s="108"/>
      <c r="K95" s="108"/>
      <c r="L95" s="108"/>
      <c r="M95" s="108"/>
      <c r="N95" s="109"/>
      <c r="O95" s="109"/>
      <c r="P95" s="109"/>
      <c r="Q95" s="109"/>
      <c r="R95" s="109"/>
      <c r="S95" s="109"/>
      <c r="T95" s="109"/>
    </row>
    <row r="96" spans="3:20" ht="16" customHeight="1" x14ac:dyDescent="0.2">
      <c r="C96" s="107"/>
      <c r="D96" s="108"/>
      <c r="E96" s="108"/>
      <c r="F96" s="108"/>
      <c r="G96" s="108"/>
      <c r="H96" s="108"/>
      <c r="I96" s="108"/>
      <c r="J96" s="108"/>
      <c r="K96" s="108"/>
      <c r="L96" s="108"/>
      <c r="M96" s="108"/>
      <c r="N96" s="109"/>
      <c r="O96" s="109"/>
      <c r="P96" s="109"/>
      <c r="Q96" s="109"/>
      <c r="R96" s="109"/>
      <c r="S96" s="109"/>
      <c r="T96" s="109"/>
    </row>
    <row r="97" spans="3:20" ht="16" customHeight="1" x14ac:dyDescent="0.2">
      <c r="C97" s="107"/>
      <c r="D97" s="108"/>
      <c r="E97" s="108"/>
      <c r="F97" s="108"/>
      <c r="G97" s="108"/>
      <c r="H97" s="108"/>
      <c r="I97" s="108"/>
      <c r="J97" s="108"/>
      <c r="K97" s="108"/>
      <c r="L97" s="108"/>
      <c r="M97" s="108"/>
      <c r="N97" s="109"/>
      <c r="O97" s="109"/>
      <c r="P97" s="109"/>
      <c r="Q97" s="109"/>
      <c r="R97" s="109"/>
      <c r="S97" s="109"/>
      <c r="T97" s="109"/>
    </row>
    <row r="98" spans="3:20" ht="16" customHeight="1" x14ac:dyDescent="0.2">
      <c r="C98" s="107"/>
      <c r="D98" s="108"/>
      <c r="E98" s="108"/>
      <c r="F98" s="108"/>
      <c r="G98" s="108"/>
      <c r="H98" s="108"/>
      <c r="I98" s="108"/>
      <c r="J98" s="108"/>
      <c r="K98" s="108"/>
      <c r="L98" s="108"/>
      <c r="M98" s="108"/>
      <c r="N98" s="109"/>
      <c r="O98" s="109"/>
      <c r="P98" s="109"/>
      <c r="Q98" s="109"/>
      <c r="R98" s="109"/>
      <c r="S98" s="109"/>
      <c r="T98" s="109"/>
    </row>
    <row r="99" spans="3:20" ht="16" customHeight="1" x14ac:dyDescent="0.2">
      <c r="C99" s="107"/>
      <c r="D99" s="108"/>
      <c r="E99" s="108"/>
      <c r="F99" s="108"/>
      <c r="G99" s="108"/>
      <c r="H99" s="108"/>
      <c r="I99" s="108"/>
      <c r="J99" s="108"/>
      <c r="K99" s="108"/>
      <c r="L99" s="108"/>
      <c r="M99" s="108"/>
      <c r="N99" s="109"/>
      <c r="O99" s="109"/>
      <c r="P99" s="109"/>
      <c r="Q99" s="109"/>
      <c r="R99" s="109"/>
      <c r="S99" s="109"/>
      <c r="T99" s="109"/>
    </row>
    <row r="100" spans="3:20" ht="16" customHeight="1" x14ac:dyDescent="0.2">
      <c r="C100" s="107"/>
      <c r="D100" s="108"/>
      <c r="E100" s="108"/>
      <c r="F100" s="108"/>
      <c r="G100" s="108"/>
      <c r="H100" s="108"/>
      <c r="I100" s="108"/>
      <c r="J100" s="108"/>
      <c r="K100" s="108"/>
      <c r="L100" s="108"/>
      <c r="M100" s="108"/>
      <c r="N100" s="109"/>
      <c r="O100" s="109"/>
      <c r="P100" s="109"/>
      <c r="Q100" s="109"/>
      <c r="R100" s="109"/>
      <c r="S100" s="109"/>
      <c r="T100" s="109"/>
    </row>
    <row r="101" spans="3:20" x14ac:dyDescent="0.2">
      <c r="C101" s="107"/>
      <c r="D101" s="108"/>
      <c r="E101" s="108"/>
      <c r="F101" s="108"/>
      <c r="G101" s="108"/>
      <c r="H101" s="108"/>
      <c r="I101" s="108"/>
      <c r="J101" s="108"/>
      <c r="K101" s="108"/>
      <c r="L101" s="108"/>
      <c r="M101" s="108"/>
      <c r="N101" s="109"/>
      <c r="O101" s="109"/>
      <c r="P101" s="109"/>
      <c r="Q101" s="109"/>
      <c r="R101" s="109"/>
      <c r="S101" s="109"/>
      <c r="T101" s="109"/>
    </row>
    <row r="102" spans="3:20" ht="16" customHeight="1" x14ac:dyDescent="0.2">
      <c r="C102" s="107"/>
      <c r="D102" s="108"/>
      <c r="E102" s="108"/>
      <c r="F102" s="108"/>
      <c r="G102" s="108"/>
      <c r="H102" s="108"/>
      <c r="I102" s="108"/>
      <c r="J102" s="108"/>
      <c r="K102" s="108"/>
      <c r="L102" s="108"/>
      <c r="M102" s="108"/>
      <c r="N102" s="109"/>
      <c r="O102" s="109"/>
      <c r="P102" s="109"/>
      <c r="Q102" s="109"/>
      <c r="R102" s="109"/>
      <c r="S102" s="109"/>
      <c r="T102" s="109"/>
    </row>
    <row r="103" spans="3:20" ht="16" customHeight="1" x14ac:dyDescent="0.2">
      <c r="C103" s="107"/>
      <c r="D103" s="108"/>
      <c r="E103" s="108"/>
      <c r="F103" s="108"/>
      <c r="G103" s="108"/>
      <c r="H103" s="108"/>
      <c r="I103" s="108"/>
      <c r="J103" s="108"/>
      <c r="K103" s="108"/>
      <c r="L103" s="108"/>
      <c r="M103" s="108"/>
      <c r="N103" s="109"/>
      <c r="O103" s="109"/>
      <c r="P103" s="109"/>
      <c r="Q103" s="109"/>
      <c r="R103" s="109"/>
      <c r="S103" s="109"/>
      <c r="T103" s="109"/>
    </row>
    <row r="104" spans="3:20" ht="16" customHeight="1" x14ac:dyDescent="0.2">
      <c r="C104" s="107"/>
      <c r="D104" s="108"/>
      <c r="E104" s="108"/>
      <c r="F104" s="108"/>
      <c r="G104" s="108"/>
      <c r="H104" s="108"/>
      <c r="I104" s="108"/>
      <c r="J104" s="108"/>
      <c r="K104" s="108"/>
      <c r="L104" s="108"/>
      <c r="M104" s="108"/>
      <c r="N104" s="109"/>
      <c r="O104" s="109"/>
      <c r="P104" s="109"/>
      <c r="Q104" s="109"/>
      <c r="R104" s="109"/>
      <c r="S104" s="109"/>
      <c r="T104" s="109"/>
    </row>
    <row r="105" spans="3:20" ht="16" customHeight="1" x14ac:dyDescent="0.2">
      <c r="C105" s="107"/>
      <c r="D105" s="108"/>
      <c r="E105" s="108"/>
      <c r="F105" s="108"/>
      <c r="G105" s="108"/>
      <c r="H105" s="108"/>
      <c r="I105" s="108"/>
      <c r="J105" s="108"/>
      <c r="K105" s="108"/>
      <c r="L105" s="108"/>
      <c r="M105" s="108"/>
      <c r="N105" s="109"/>
      <c r="O105" s="109"/>
      <c r="P105" s="109"/>
      <c r="Q105" s="109"/>
      <c r="R105" s="109"/>
      <c r="S105" s="109"/>
      <c r="T105" s="109"/>
    </row>
    <row r="106" spans="3:20" x14ac:dyDescent="0.2">
      <c r="C106" s="107"/>
      <c r="D106" s="109"/>
      <c r="E106" s="109"/>
      <c r="F106" s="109"/>
      <c r="G106" s="109"/>
      <c r="H106" s="109"/>
      <c r="I106" s="109"/>
      <c r="J106" s="109"/>
      <c r="K106" s="109"/>
      <c r="L106" s="109"/>
      <c r="M106" s="109"/>
      <c r="N106" s="109"/>
      <c r="O106" s="109"/>
      <c r="P106" s="109"/>
      <c r="Q106" s="109"/>
      <c r="R106" s="109"/>
      <c r="S106" s="109"/>
      <c r="T106" s="109"/>
    </row>
    <row r="107" spans="3:20" x14ac:dyDescent="0.2">
      <c r="C107" s="107"/>
      <c r="D107" s="109"/>
      <c r="E107" s="109"/>
      <c r="F107" s="109"/>
      <c r="G107" s="109"/>
      <c r="H107" s="109"/>
      <c r="I107" s="109"/>
      <c r="J107" s="109"/>
      <c r="K107" s="109"/>
      <c r="L107" s="109"/>
      <c r="M107" s="109"/>
      <c r="N107" s="109"/>
      <c r="O107" s="109"/>
      <c r="P107" s="109"/>
      <c r="Q107" s="109"/>
      <c r="R107" s="109"/>
      <c r="S107" s="109"/>
      <c r="T107" s="109"/>
    </row>
    <row r="108" spans="3:20" x14ac:dyDescent="0.2">
      <c r="C108" s="107"/>
      <c r="D108" s="109"/>
      <c r="E108" s="109"/>
      <c r="F108" s="109"/>
      <c r="G108" s="109"/>
      <c r="H108" s="109"/>
      <c r="I108" s="109"/>
      <c r="J108" s="109"/>
      <c r="K108" s="109"/>
      <c r="L108" s="109"/>
      <c r="M108" s="109"/>
      <c r="N108" s="109"/>
      <c r="O108" s="109"/>
      <c r="P108" s="109"/>
      <c r="Q108" s="109"/>
      <c r="R108" s="109"/>
      <c r="S108" s="109"/>
      <c r="T108" s="109"/>
    </row>
    <row r="109" spans="3:20" x14ac:dyDescent="0.2">
      <c r="C109" s="107"/>
      <c r="D109" s="109"/>
      <c r="E109" s="109"/>
      <c r="F109" s="109"/>
      <c r="G109" s="109"/>
      <c r="H109" s="109"/>
      <c r="I109" s="109"/>
      <c r="J109" s="109"/>
      <c r="K109" s="109"/>
      <c r="L109" s="109"/>
      <c r="M109" s="109"/>
      <c r="N109" s="109"/>
      <c r="O109" s="109"/>
      <c r="P109" s="109"/>
      <c r="Q109" s="109"/>
      <c r="R109" s="109"/>
      <c r="S109" s="109"/>
      <c r="T109" s="109"/>
    </row>
    <row r="110" spans="3:20" x14ac:dyDescent="0.2">
      <c r="C110" s="107"/>
      <c r="D110" s="109"/>
      <c r="E110" s="109"/>
      <c r="F110" s="109"/>
      <c r="G110" s="109"/>
      <c r="H110" s="109"/>
      <c r="I110" s="109"/>
      <c r="J110" s="109"/>
      <c r="K110" s="109"/>
      <c r="L110" s="109"/>
      <c r="M110" s="109"/>
      <c r="N110" s="109"/>
      <c r="O110" s="109"/>
      <c r="P110" s="109"/>
      <c r="Q110" s="109"/>
      <c r="R110" s="109"/>
      <c r="S110" s="109"/>
      <c r="T110" s="109"/>
    </row>
    <row r="111" spans="3:20" x14ac:dyDescent="0.2">
      <c r="C111" s="107"/>
      <c r="D111" s="109"/>
      <c r="E111" s="109"/>
      <c r="F111" s="109"/>
      <c r="G111" s="109"/>
      <c r="H111" s="109"/>
      <c r="I111" s="109"/>
      <c r="J111" s="109"/>
      <c r="K111" s="109"/>
      <c r="L111" s="109"/>
      <c r="M111" s="109"/>
      <c r="N111" s="109"/>
      <c r="O111" s="109"/>
      <c r="P111" s="109"/>
      <c r="Q111" s="109"/>
      <c r="R111" s="109"/>
      <c r="S111" s="109"/>
      <c r="T111" s="109"/>
    </row>
    <row r="112" spans="3:20" x14ac:dyDescent="0.2">
      <c r="C112" s="107"/>
      <c r="D112" s="109"/>
      <c r="E112" s="109"/>
      <c r="F112" s="109"/>
      <c r="G112" s="109"/>
      <c r="H112" s="109"/>
      <c r="I112" s="109"/>
      <c r="J112" s="109"/>
      <c r="K112" s="109"/>
      <c r="L112" s="109"/>
      <c r="M112" s="109"/>
      <c r="N112" s="109"/>
      <c r="O112" s="109"/>
      <c r="P112" s="109"/>
      <c r="Q112" s="109"/>
      <c r="R112" s="109"/>
      <c r="S112" s="109"/>
      <c r="T112" s="109"/>
    </row>
    <row r="113" spans="3:20" x14ac:dyDescent="0.2">
      <c r="C113" s="107"/>
      <c r="D113" s="109"/>
      <c r="E113" s="109"/>
      <c r="F113" s="109"/>
      <c r="G113" s="109"/>
      <c r="H113" s="109"/>
      <c r="I113" s="109"/>
      <c r="J113" s="109"/>
      <c r="K113" s="109"/>
      <c r="L113" s="109"/>
      <c r="M113" s="109"/>
      <c r="N113" s="109"/>
      <c r="O113" s="109"/>
      <c r="P113" s="109"/>
      <c r="Q113" s="109"/>
      <c r="R113" s="109"/>
      <c r="S113" s="109"/>
      <c r="T113" s="109"/>
    </row>
    <row r="114" spans="3:20" x14ac:dyDescent="0.2">
      <c r="C114" s="107"/>
      <c r="D114" s="109"/>
      <c r="E114" s="109"/>
      <c r="F114" s="109"/>
      <c r="G114" s="109"/>
      <c r="H114" s="109"/>
      <c r="I114" s="109"/>
      <c r="J114" s="109"/>
      <c r="K114" s="109"/>
      <c r="L114" s="109"/>
      <c r="M114" s="109"/>
      <c r="N114" s="109"/>
      <c r="O114" s="109"/>
      <c r="P114" s="109"/>
      <c r="Q114" s="109"/>
      <c r="R114" s="109"/>
      <c r="S114" s="109"/>
      <c r="T114" s="109"/>
    </row>
    <row r="115" spans="3:20" x14ac:dyDescent="0.2">
      <c r="C115" s="107"/>
      <c r="D115" s="109"/>
      <c r="E115" s="109"/>
      <c r="F115" s="109"/>
      <c r="G115" s="109"/>
      <c r="H115" s="109"/>
      <c r="I115" s="109"/>
      <c r="J115" s="109"/>
      <c r="K115" s="109"/>
      <c r="L115" s="109"/>
      <c r="M115" s="109"/>
      <c r="N115" s="109"/>
      <c r="O115" s="109"/>
      <c r="P115" s="109"/>
      <c r="Q115" s="109"/>
      <c r="R115" s="109"/>
      <c r="S115" s="109"/>
      <c r="T115" s="109"/>
    </row>
    <row r="116" spans="3:20" x14ac:dyDescent="0.2">
      <c r="C116" s="107"/>
      <c r="D116" s="109"/>
      <c r="E116" s="109"/>
      <c r="F116" s="109"/>
      <c r="G116" s="109"/>
      <c r="H116" s="109"/>
      <c r="I116" s="109"/>
      <c r="J116" s="109"/>
      <c r="K116" s="109"/>
      <c r="L116" s="109"/>
      <c r="M116" s="109"/>
      <c r="N116" s="109"/>
      <c r="O116" s="109"/>
      <c r="P116" s="109"/>
      <c r="Q116" s="109"/>
      <c r="R116" s="109"/>
      <c r="S116" s="109"/>
      <c r="T116" s="109"/>
    </row>
    <row r="117" spans="3:20" x14ac:dyDescent="0.2">
      <c r="C117" s="107"/>
      <c r="D117" s="109"/>
      <c r="E117" s="109"/>
      <c r="F117" s="109"/>
      <c r="G117" s="109"/>
      <c r="H117" s="109"/>
      <c r="I117" s="109"/>
      <c r="J117" s="109"/>
      <c r="K117" s="109"/>
      <c r="L117" s="109"/>
      <c r="M117" s="109"/>
      <c r="N117" s="109"/>
      <c r="O117" s="109"/>
      <c r="P117" s="109"/>
      <c r="Q117" s="109"/>
      <c r="R117" s="109"/>
      <c r="S117" s="109"/>
      <c r="T117" s="109"/>
    </row>
    <row r="118" spans="3:20" x14ac:dyDescent="0.2">
      <c r="C118" s="107"/>
      <c r="D118" s="109"/>
      <c r="E118" s="109"/>
      <c r="F118" s="109"/>
      <c r="G118" s="109"/>
      <c r="H118" s="109"/>
      <c r="I118" s="109"/>
      <c r="J118" s="109"/>
      <c r="K118" s="109"/>
      <c r="L118" s="109"/>
      <c r="M118" s="109"/>
      <c r="N118" s="109"/>
      <c r="O118" s="109"/>
      <c r="P118" s="109"/>
      <c r="Q118" s="109"/>
      <c r="R118" s="109"/>
      <c r="S118" s="109"/>
      <c r="T118" s="109"/>
    </row>
    <row r="119" spans="3:20" x14ac:dyDescent="0.2">
      <c r="C119" s="107"/>
      <c r="D119" s="109"/>
      <c r="E119" s="109"/>
      <c r="F119" s="109"/>
      <c r="G119" s="109"/>
      <c r="H119" s="109"/>
      <c r="I119" s="109"/>
      <c r="J119" s="109"/>
      <c r="K119" s="109"/>
      <c r="L119" s="109"/>
      <c r="M119" s="109"/>
      <c r="N119" s="109"/>
      <c r="O119" s="109"/>
      <c r="P119" s="109"/>
      <c r="Q119" s="109"/>
      <c r="R119" s="109"/>
      <c r="S119" s="109"/>
      <c r="T119" s="109"/>
    </row>
    <row r="120" spans="3:20" x14ac:dyDescent="0.2">
      <c r="C120" s="107"/>
    </row>
    <row r="121" spans="3:20" x14ac:dyDescent="0.2">
      <c r="C121" s="107"/>
    </row>
    <row r="122" spans="3:20" x14ac:dyDescent="0.2">
      <c r="C122" s="107"/>
    </row>
    <row r="123" spans="3:20" x14ac:dyDescent="0.2">
      <c r="C123" s="107"/>
    </row>
    <row r="124" spans="3:20" x14ac:dyDescent="0.2">
      <c r="C124" s="107"/>
    </row>
    <row r="125" spans="3:20" x14ac:dyDescent="0.2">
      <c r="C125" s="107"/>
    </row>
  </sheetData>
  <autoFilter ref="B4:C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PPT</vt:lpstr>
      <vt:lpstr>Enviar</vt:lpstr>
      <vt:lpstr>Checklist General</vt:lpstr>
      <vt:lpstr>Dec. Jurada</vt:lpstr>
      <vt:lpstr>Checklist Específico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Usuario de Microsoft Office</cp:lastModifiedBy>
  <dcterms:created xsi:type="dcterms:W3CDTF">2019-03-16T01:23:26Z</dcterms:created>
  <dcterms:modified xsi:type="dcterms:W3CDTF">2019-10-22T20:10:55Z</dcterms:modified>
</cp:coreProperties>
</file>